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050" windowWidth="25440" windowHeight="14580" tabRatio="854" activeTab="0"/>
  </bookViews>
  <sheets>
    <sheet name="Enter the scores" sheetId="1" r:id="rId1"/>
    <sheet name="scores and averages" sheetId="2" r:id="rId2"/>
    <sheet name="Table 1 Nursery Scoresheet" sheetId="3" r:id="rId3"/>
    <sheet name="Tables 2 and 3 " sheetId="4" r:id="rId4"/>
    <sheet name="Graph global" sheetId="5" r:id="rId5"/>
    <sheet name="Graph physical environment" sheetId="6" r:id="rId6"/>
    <sheet name="Graph infant" sheetId="7" r:id="rId7"/>
    <sheet name="Graph family" sheetId="8" r:id="rId8"/>
    <sheet name="Graph staff" sheetId="9" r:id="rId9"/>
  </sheets>
  <definedNames>
    <definedName name="_xlnm.Print_Area" localSheetId="2">'Table 1 Nursery Scoresheet'!$A$1:$B$181</definedName>
    <definedName name="_xlnm.Print_Titles" localSheetId="2">'Table 1 Nursery Scoresheet'!$4:$5</definedName>
  </definedNames>
  <calcPr calcMode="manual" fullCalcOnLoad="1"/>
</workbook>
</file>

<file path=xl/sharedStrings.xml><?xml version="1.0" encoding="utf-8"?>
<sst xmlns="http://schemas.openxmlformats.org/spreadsheetml/2006/main" count="459" uniqueCount="308">
  <si>
    <t>7. Infant Observation</t>
  </si>
  <si>
    <t xml:space="preserve">I. Physical Environment of the Hospital and Nursery </t>
  </si>
  <si>
    <t>1. Access to Nursery from Outside of Hospital</t>
  </si>
  <si>
    <t>2. Location in Relation to Labor and Delivery Suites and Mothers’ Postpartum Rooms</t>
  </si>
  <si>
    <t>3. Transport to the Nursery from Outside the Hospital</t>
  </si>
  <si>
    <t>B. Physical Environment of the Nursery</t>
  </si>
  <si>
    <t>1. Overall Appearance</t>
  </si>
  <si>
    <t>2. Physical Layout of Infant Care Areas</t>
  </si>
  <si>
    <t>3. Density and Size of Bed Spaces</t>
  </si>
  <si>
    <t>4. Family Spaces</t>
  </si>
  <si>
    <t>5. Areas for Breast Pumping and/or Feeding</t>
  </si>
  <si>
    <t>6. Accessibility of Facilities and Services Supportive of Professionals</t>
  </si>
  <si>
    <t>7. Private Staff Areas</t>
  </si>
  <si>
    <t>8 Staff Work Areas</t>
  </si>
  <si>
    <t>C. Bedspace</t>
  </si>
  <si>
    <t>1. Design of Bedspace</t>
  </si>
  <si>
    <t>2. Conduciveness for Family Participation</t>
  </si>
  <si>
    <t>3. Family and Infant Space for Personal Belongings</t>
  </si>
  <si>
    <t>D. Sensory Elements of the Bed Spaces</t>
  </si>
  <si>
    <t>1. Light</t>
  </si>
  <si>
    <t>2. Sound</t>
  </si>
  <si>
    <t>3. Activity</t>
  </si>
  <si>
    <t>4. Visual Array Inside of the Incubators/Cribs</t>
  </si>
  <si>
    <t>5. Olfactory Experience</t>
  </si>
  <si>
    <t>6. Taste</t>
  </si>
  <si>
    <t>7. Touch</t>
  </si>
  <si>
    <t>8. Nursery Temperature and Circulation Considerations</t>
  </si>
  <si>
    <t>II. Philosophy and Implementation of Care: Infant</t>
  </si>
  <si>
    <t>A. Resources for Infant Support</t>
  </si>
  <si>
    <t>1. Infant Holding</t>
  </si>
  <si>
    <t>2. Bedding and Clothing</t>
  </si>
  <si>
    <t>3. Specific Supports for the Infant’s Self-Regulation</t>
  </si>
  <si>
    <t>B. Caregiving Activities</t>
  </si>
  <si>
    <t>1. Position, Movement and Tone</t>
  </si>
  <si>
    <t>2. Feeding (gavage/breast/bottle)</t>
  </si>
  <si>
    <t>3. Burping</t>
  </si>
  <si>
    <t>4. Diaper Change and Skin Care</t>
  </si>
  <si>
    <t>5. Bathing</t>
  </si>
  <si>
    <t>6. Protection of the Infants’ Dignity and Privacy</t>
  </si>
  <si>
    <t>C. Caregiving In Support of the Infants’ State Organization</t>
  </si>
  <si>
    <t>1. Care Planning for the Infants</t>
  </si>
  <si>
    <t>2. Timing and Sequencing of Caregiving Interactions</t>
  </si>
  <si>
    <t>3. Transition Facilitation</t>
  </si>
  <si>
    <t>4. State Organization</t>
  </si>
  <si>
    <t>5. Organization of Alertness by Use of Aspects of the Physical Environment</t>
  </si>
  <si>
    <t>6. Organization of Alertness by Use of Aspects of the Social Environment</t>
  </si>
  <si>
    <t>2. Family Meetings with Primary Caregiving Team</t>
  </si>
  <si>
    <t>D. Assessment and Alleviation of Pain</t>
  </si>
  <si>
    <t>1. Nursery Practice Regarding Infant Pain</t>
  </si>
  <si>
    <t xml:space="preserve">2. Comfort and Pain Relief Guidelines </t>
  </si>
  <si>
    <t>3. Assessment of Acute and Chronic Pain</t>
  </si>
  <si>
    <t>4. Awareness of Painful / Agitating Procedures</t>
  </si>
  <si>
    <t>5. Non-Pharmacologic Means of Alleviation of Acute and Chronic Pain</t>
  </si>
  <si>
    <t>6. Assessment of the Effectiveness of Acute and Chronic Pain Management</t>
  </si>
  <si>
    <t>7. Nursery Practice Regarding Weaning from Pharmacological Substances</t>
  </si>
  <si>
    <t>E. Nursery Documentation</t>
  </si>
  <si>
    <t>1. Documentation</t>
  </si>
  <si>
    <t>2. Content and Format of Care Plans</t>
  </si>
  <si>
    <t>3. Creation and Revision of Developmental Care Plans</t>
  </si>
  <si>
    <t>4. Documentation of Infant Behavior</t>
  </si>
  <si>
    <t>5. Planning Care for the Infant</t>
  </si>
  <si>
    <t>F. Staffing</t>
  </si>
  <si>
    <t>1. Nursing Assignments</t>
  </si>
  <si>
    <t>2. Primary Care</t>
  </si>
  <si>
    <t>3. Staffing to Support Infants and Families</t>
  </si>
  <si>
    <t>III. Philosophy and Implementation of Care: Family</t>
  </si>
  <si>
    <t>A. Philosophy of the Nursery</t>
  </si>
  <si>
    <t>1. Nursery Mission Statement Regarding Support of Families</t>
  </si>
  <si>
    <t>2. Respect for and Protection of the Dignity and Privacy of Infants and Families</t>
  </si>
  <si>
    <t>3. Parents’ Access to Care Information</t>
  </si>
  <si>
    <t>4. Parent Participation in Care</t>
  </si>
  <si>
    <t>B. Family Communication</t>
  </si>
  <si>
    <t>1. Emotional Relationship among Staff, Parents, and other Family Members</t>
  </si>
  <si>
    <t>2. Parents and Family Members’ Role in their Hospitalized Infants’ Lives</t>
  </si>
  <si>
    <t>3. Family – Staff Communication including Participation in Medical Rounds</t>
  </si>
  <si>
    <t>C. Family Support</t>
  </si>
  <si>
    <t>D. Family Resources</t>
  </si>
  <si>
    <t>1. Family Resource Library</t>
  </si>
  <si>
    <t>2. Financial Support for Maternity and Paternity Leaves</t>
  </si>
  <si>
    <t>3. Professional Mental Health and Psychological Support Services</t>
  </si>
  <si>
    <t>4. Resources for Families in High-Risk Social Circumstances</t>
  </si>
  <si>
    <t>E. Admissions and Discharge Planning</t>
  </si>
  <si>
    <t>1. Hospital Admission Plan</t>
  </si>
  <si>
    <t>2. Transport to the Nursery</t>
  </si>
  <si>
    <t>3. Family Involvement in the Written Discharge Plan</t>
  </si>
  <si>
    <t>4. Written Plans for Family Support at Discharge</t>
  </si>
  <si>
    <t>F. Decision Making</t>
  </si>
  <si>
    <t>1. Validation of Parent and Family Effectiveness and Competence</t>
  </si>
  <si>
    <t>7. Links between the Nursery and Infant Follow-Up Services</t>
  </si>
  <si>
    <t>3. Family Participation on Decision Making Councils and Committees</t>
  </si>
  <si>
    <t>4. Family Advisory Board</t>
  </si>
  <si>
    <t>5. Family Representatives on the NICU Leadership Team</t>
  </si>
  <si>
    <t xml:space="preserve">A. Composition, Philosophy, Training and Support </t>
  </si>
  <si>
    <t>1. Systems Management</t>
  </si>
  <si>
    <t>2. Policy Development</t>
  </si>
  <si>
    <t>1. Support Services for Professional Caregivers</t>
  </si>
  <si>
    <t>2. Location for Support Services for Professional Staff</t>
  </si>
  <si>
    <t>3. Staff Advocacy Programs</t>
  </si>
  <si>
    <t>4. Support among Nursery Caregivers</t>
  </si>
  <si>
    <t>1. Transfer and Discharge Plans</t>
  </si>
  <si>
    <t>2. Links between Newborn Intensive Care and Transfer Hospitals</t>
  </si>
  <si>
    <t xml:space="preserve">3. Links between the Nursery and Primary Health Care Providers in the Community </t>
  </si>
  <si>
    <t>4. Links between the Nursery and Community Agencies</t>
  </si>
  <si>
    <t>5. Links between the Nursery and Respite Services</t>
  </si>
  <si>
    <t>6. Referrals from the Nursery to Community Early Intervention Services</t>
  </si>
  <si>
    <t>criteria</t>
  </si>
  <si>
    <t>IA1</t>
  </si>
  <si>
    <t>IA2</t>
  </si>
  <si>
    <t>IA3</t>
  </si>
  <si>
    <t>IB1</t>
  </si>
  <si>
    <t>IB2</t>
  </si>
  <si>
    <t>IB3</t>
  </si>
  <si>
    <t>IB4</t>
  </si>
  <si>
    <t>IB5</t>
  </si>
  <si>
    <t>IB6</t>
  </si>
  <si>
    <t>IB7</t>
  </si>
  <si>
    <t>IB8</t>
  </si>
  <si>
    <t>IC1</t>
  </si>
  <si>
    <t>IC2</t>
  </si>
  <si>
    <t>IC3</t>
  </si>
  <si>
    <t>ID1</t>
  </si>
  <si>
    <t>ID2</t>
  </si>
  <si>
    <t>ID3</t>
  </si>
  <si>
    <t>ID4</t>
  </si>
  <si>
    <t>ID5</t>
  </si>
  <si>
    <t>ID6</t>
  </si>
  <si>
    <t>ID7</t>
  </si>
  <si>
    <t>ID8</t>
  </si>
  <si>
    <t>IIA1</t>
  </si>
  <si>
    <t>IIA2</t>
  </si>
  <si>
    <t>IIB1</t>
  </si>
  <si>
    <t>IIB2</t>
  </si>
  <si>
    <t>IIB3</t>
  </si>
  <si>
    <t>IIB4</t>
  </si>
  <si>
    <t>IIB5</t>
  </si>
  <si>
    <t>IIB6</t>
  </si>
  <si>
    <t>IIC1</t>
  </si>
  <si>
    <t>IIC2</t>
  </si>
  <si>
    <t>IIC3</t>
  </si>
  <si>
    <t>IIC4</t>
  </si>
  <si>
    <t>IIC5</t>
  </si>
  <si>
    <t>IIC6</t>
  </si>
  <si>
    <t>IIC7</t>
  </si>
  <si>
    <t>IID1</t>
  </si>
  <si>
    <t>IID2</t>
  </si>
  <si>
    <t>IID3</t>
  </si>
  <si>
    <t>IID4</t>
  </si>
  <si>
    <t>IID5</t>
  </si>
  <si>
    <t>IID6</t>
  </si>
  <si>
    <t>IID7</t>
  </si>
  <si>
    <t>IIE1</t>
  </si>
  <si>
    <t>IIE2</t>
  </si>
  <si>
    <t>IIE3</t>
  </si>
  <si>
    <t>IIE4</t>
  </si>
  <si>
    <t>IIE5</t>
  </si>
  <si>
    <t>IIF1</t>
  </si>
  <si>
    <t>IIF2</t>
  </si>
  <si>
    <t>IIF3</t>
  </si>
  <si>
    <t>IIIA1</t>
  </si>
  <si>
    <t>IIIA2</t>
  </si>
  <si>
    <t>IIIA3</t>
  </si>
  <si>
    <t>IIIA4</t>
  </si>
  <si>
    <t>IIIB1</t>
  </si>
  <si>
    <t>IIIB2</t>
  </si>
  <si>
    <t>IIIB3</t>
  </si>
  <si>
    <t>IIIC1</t>
  </si>
  <si>
    <t>IIIC2</t>
  </si>
  <si>
    <t>IIIC3</t>
  </si>
  <si>
    <t>IIIC4</t>
  </si>
  <si>
    <t>IIIC5</t>
  </si>
  <si>
    <t>IIIC6</t>
  </si>
  <si>
    <t>IIIC7</t>
  </si>
  <si>
    <t>IIID1</t>
  </si>
  <si>
    <t>IIID2</t>
  </si>
  <si>
    <t>IIID3</t>
  </si>
  <si>
    <t>IIID4</t>
  </si>
  <si>
    <t>IIIE1</t>
  </si>
  <si>
    <t>IIIE2</t>
  </si>
  <si>
    <t>IIIE3</t>
  </si>
  <si>
    <t>IIIE4</t>
  </si>
  <si>
    <t>IIIF1</t>
  </si>
  <si>
    <t>IIIF2</t>
  </si>
  <si>
    <t>IIIF3</t>
  </si>
  <si>
    <t>IIIF4</t>
  </si>
  <si>
    <t>IIIF5</t>
  </si>
  <si>
    <t>IVA1</t>
  </si>
  <si>
    <t>IVA2</t>
  </si>
  <si>
    <t>IVA3</t>
  </si>
  <si>
    <t>IVA4</t>
  </si>
  <si>
    <t>IVA5</t>
  </si>
  <si>
    <t>IVA6</t>
  </si>
  <si>
    <t>IVA7</t>
  </si>
  <si>
    <t>IVA8</t>
  </si>
  <si>
    <t>IVA9</t>
  </si>
  <si>
    <t>IVA10</t>
  </si>
  <si>
    <t>IVA11</t>
  </si>
  <si>
    <t>IVA12</t>
  </si>
  <si>
    <t>IVA13</t>
  </si>
  <si>
    <t>IVA14</t>
  </si>
  <si>
    <t>IVA15</t>
  </si>
  <si>
    <t>IVA16</t>
  </si>
  <si>
    <t>IVA17</t>
  </si>
  <si>
    <t>IVA18</t>
  </si>
  <si>
    <t>IVA19</t>
  </si>
  <si>
    <t>IVA20</t>
  </si>
  <si>
    <t>IVA21</t>
  </si>
  <si>
    <t>IVA22</t>
  </si>
  <si>
    <t>IVA23</t>
  </si>
  <si>
    <t>IVA24</t>
  </si>
  <si>
    <t>IVC1</t>
  </si>
  <si>
    <t>IVC2</t>
  </si>
  <si>
    <t>IVD1</t>
  </si>
  <si>
    <t>IVD2</t>
  </si>
  <si>
    <t>IVD3</t>
  </si>
  <si>
    <t>IVD4</t>
  </si>
  <si>
    <t>average per group</t>
  </si>
  <si>
    <t>standard deviation</t>
  </si>
  <si>
    <t>IIA3</t>
  </si>
  <si>
    <t>Score</t>
  </si>
  <si>
    <t>A. Accessibility of the Nursery from Outside of and from Within the Hospital</t>
  </si>
  <si>
    <t>4. Tone of Nursery Communication</t>
  </si>
  <si>
    <t>1. Anticipatory Support at the Time of Delivery</t>
  </si>
  <si>
    <t>2. Developmental Support Around the Time of Delivery</t>
  </si>
  <si>
    <t>3. Nursery Support Staff</t>
  </si>
  <si>
    <t>4. Parent Support Groups</t>
  </si>
  <si>
    <t xml:space="preserve">5. Informal and Nursery-Sponsored Parent-to-Parent Support Opportunities </t>
  </si>
  <si>
    <t>6. Inclusion of Siblings in the Nursery and in the Infant’s Care</t>
  </si>
  <si>
    <t>7. Availability of Sibling Care Spaces</t>
  </si>
  <si>
    <t>8. Bereavement Support for Families at the Loss of their Fetus or Infant</t>
  </si>
  <si>
    <t>1. Mission Statement</t>
  </si>
  <si>
    <t>2. Consistency of Nurse and Medical Caregivers</t>
  </si>
  <si>
    <t>3. Integration of Caregiving Team</t>
  </si>
  <si>
    <t>4. Neonatologists</t>
  </si>
  <si>
    <t>5. Nursing Hiring Policy</t>
  </si>
  <si>
    <t>6. Orientation of New Nurses to the Nursery</t>
  </si>
  <si>
    <t>7. Nursing Mentorship Support</t>
  </si>
  <si>
    <t>8. Staff Nurses</t>
  </si>
  <si>
    <t xml:space="preserve">9. Therapists including Occupational, Physical, and Speech/ Language Therapists </t>
  </si>
  <si>
    <t>10. Respiratory Therapists</t>
  </si>
  <si>
    <t xml:space="preserve">11. Developmental Specialists </t>
  </si>
  <si>
    <t xml:space="preserve">12. NIDCAP Professionals </t>
  </si>
  <si>
    <t>13. NIDCAP Professional Team</t>
  </si>
  <si>
    <t>14. Psychologists</t>
  </si>
  <si>
    <t>15. Reflective Process Consultants</t>
  </si>
  <si>
    <t>16. Social Workers</t>
  </si>
  <si>
    <t>17. Nutritionists</t>
  </si>
  <si>
    <t>18. Lactation Consultants</t>
  </si>
  <si>
    <t>19. Developmental Pediatricians</t>
  </si>
  <si>
    <t>20. General Staff Awareness and Training in Infant, Family and Staff Development</t>
  </si>
  <si>
    <t>21. Developmental Care Training of Caregivers</t>
  </si>
  <si>
    <t>22. Orientation of House Officers and New Medical Staff</t>
  </si>
  <si>
    <t>23. Orientation of Clinical and Support Nursery Staff</t>
  </si>
  <si>
    <t>24. Care Team Composition</t>
  </si>
  <si>
    <t>25. Staff Job descriptions</t>
  </si>
  <si>
    <t>26. Continuing Education</t>
  </si>
  <si>
    <t>B. Management</t>
  </si>
  <si>
    <t>C. Resources</t>
  </si>
  <si>
    <t xml:space="preserve">D. Transition Systems </t>
  </si>
  <si>
    <t>IVA25</t>
  </si>
  <si>
    <t>IVA26</t>
  </si>
  <si>
    <t>IVB1</t>
  </si>
  <si>
    <t>IVB2</t>
  </si>
  <si>
    <t>IVC3</t>
  </si>
  <si>
    <t>IVC4</t>
  </si>
  <si>
    <t>IVD5</t>
  </si>
  <si>
    <t>IVD6</t>
  </si>
  <si>
    <t>IVD7</t>
  </si>
  <si>
    <t>IIIB4</t>
  </si>
  <si>
    <t>IIIC8</t>
  </si>
  <si>
    <t>Summary Table</t>
  </si>
  <si>
    <t>III.  Family</t>
  </si>
  <si>
    <t>II.   Infant</t>
  </si>
  <si>
    <t>Average</t>
  </si>
  <si>
    <t>overall average</t>
  </si>
  <si>
    <t>IV. Philosophy and Implementation of Care: Staff</t>
  </si>
  <si>
    <t>score</t>
  </si>
  <si>
    <t>2. Developmental Support at the Time of Delivery</t>
  </si>
  <si>
    <t>Standard Deviation</t>
  </si>
  <si>
    <t>N/A</t>
  </si>
  <si>
    <r>
      <rPr>
        <b/>
        <sz val="11"/>
        <color indexed="8"/>
        <rFont val="Calibri"/>
        <family val="2"/>
      </rPr>
      <t xml:space="preserve">ENTER SCORES              </t>
    </r>
    <r>
      <rPr>
        <sz val="11"/>
        <color theme="1"/>
        <rFont val="Calibri"/>
        <family val="2"/>
      </rPr>
      <t xml:space="preserve">              (1 to 5 or N/A)</t>
    </r>
  </si>
  <si>
    <t>IV.  Professional/Staff</t>
  </si>
  <si>
    <t xml:space="preserve"> V.  Hospital &amp; Nursery </t>
  </si>
  <si>
    <t>I.    Physical Environment</t>
  </si>
  <si>
    <t>8. Staff Work Areas</t>
  </si>
  <si>
    <t>Traditional care, conventional care.</t>
  </si>
  <si>
    <t>The beginning or a minimal degree or level of NIDCAP implementation.</t>
  </si>
  <si>
    <t>A consistent well-integrated level or degree of NIDCAP implementation.</t>
  </si>
  <si>
    <t>A higly attuned, distinguished level or degree of NIDCAP implementation.</t>
  </si>
  <si>
    <t>Inconsistent, variable or moderate degree or level of NIDCAP implementation.</t>
  </si>
  <si>
    <t>Operational Definitions of NNACP Scores</t>
  </si>
  <si>
    <t>NNACP Score</t>
  </si>
  <si>
    <t>Scales</t>
  </si>
  <si>
    <t xml:space="preserve">E. Category Summary Scale: Physical Environment of Hospital and Nursery </t>
  </si>
  <si>
    <t>G.  Category Summary Scale: Philosophy and Implementation of Care: Infant</t>
  </si>
  <si>
    <t>G.  Category Summary Scale: Philosophy and Implementation of Care: Family</t>
  </si>
  <si>
    <t>IV. Philosophy and Implementation of Care: Staff Continued…</t>
  </si>
  <si>
    <t>G.  Category Summary Scale: Philosophy and Implementation of Care: Staff</t>
  </si>
  <si>
    <t>Category</t>
  </si>
  <si>
    <t xml:space="preserve">No. of Scales Assessed That Score </t>
  </si>
  <si>
    <t>Table 3. Scale Score Overview and Distribution</t>
  </si>
  <si>
    <t>(column must = 121)</t>
  </si>
  <si>
    <t>"Not Applicable" indicates that an aspect of care does not apply to nursery system being rated.</t>
  </si>
  <si>
    <t>Table 2. Category Averages and Standard Deviations</t>
  </si>
  <si>
    <t>Scale</t>
  </si>
  <si>
    <t xml:space="preserve"> V.   Hospital &amp; Nursery </t>
  </si>
  <si>
    <t>Table 1. Nursery Assessment Manual Scoresheet</t>
  </si>
  <si>
    <t>Summary Report of Nursery Assessment</t>
  </si>
  <si>
    <t xml:space="preserve">Nursery Assessment Manual Scales Data Entry Sheet  - Example Only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</si>
</sst>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14"/>
      <color indexed="60"/>
      <name val="Calibri"/>
      <family val="2"/>
    </font>
    <font>
      <i/>
      <sz val="11"/>
      <color indexed="60"/>
      <name val="Calibri"/>
      <family val="2"/>
    </font>
    <font>
      <b/>
      <i/>
      <sz val="13"/>
      <color indexed="60"/>
      <name val="Calibri"/>
      <family val="2"/>
    </font>
    <font>
      <b/>
      <i/>
      <sz val="14"/>
      <color indexed="60"/>
      <name val="Calibri"/>
      <family val="2"/>
    </font>
    <font>
      <b/>
      <sz val="12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0"/>
      <name val="Calibri"/>
      <family val="2"/>
    </font>
    <font>
      <sz val="11"/>
      <color indexed="60"/>
      <name val="Arial"/>
      <family val="2"/>
    </font>
    <font>
      <b/>
      <sz val="14"/>
      <color indexed="60"/>
      <name val="Calibri"/>
      <family val="2"/>
    </font>
    <font>
      <b/>
      <sz val="13"/>
      <color indexed="60"/>
      <name val="Calibri"/>
      <family val="2"/>
    </font>
    <font>
      <sz val="12"/>
      <color indexed="60"/>
      <name val="Calibri"/>
      <family val="2"/>
    </font>
    <font>
      <sz val="14"/>
      <color indexed="60"/>
      <name val="Calibri"/>
      <family val="2"/>
    </font>
    <font>
      <b/>
      <sz val="10"/>
      <color indexed="8"/>
      <name val="Calibri"/>
      <family val="2"/>
    </font>
    <font>
      <b/>
      <sz val="11"/>
      <color indexed="25"/>
      <name val="Calibri"/>
      <family val="2"/>
    </font>
    <font>
      <b/>
      <sz val="14"/>
      <color indexed="25"/>
      <name val="Calibri"/>
      <family val="2"/>
    </font>
    <font>
      <b/>
      <sz val="18"/>
      <color indexed="60"/>
      <name val="Calibri"/>
      <family val="2"/>
    </font>
    <font>
      <b/>
      <sz val="10"/>
      <color indexed="25"/>
      <name val="Calibri"/>
      <family val="2"/>
    </font>
    <font>
      <b/>
      <sz val="16"/>
      <color indexed="60"/>
      <name val="Calibri"/>
      <family val="2"/>
    </font>
    <font>
      <b/>
      <sz val="16"/>
      <color indexed="56"/>
      <name val="Calibri"/>
      <family val="2"/>
    </font>
    <font>
      <sz val="10"/>
      <color indexed="25"/>
      <name val="Calibri"/>
      <family val="2"/>
    </font>
    <font>
      <b/>
      <sz val="12"/>
      <color indexed="25"/>
      <name val="Calibri"/>
      <family val="2"/>
    </font>
    <font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736353"/>
      <name val="Calibri"/>
      <family val="2"/>
    </font>
    <font>
      <i/>
      <sz val="14"/>
      <color rgb="FF736353"/>
      <name val="Calibri"/>
      <family val="2"/>
    </font>
    <font>
      <i/>
      <sz val="11"/>
      <color rgb="FF736353"/>
      <name val="Calibri"/>
      <family val="2"/>
    </font>
    <font>
      <b/>
      <i/>
      <sz val="13"/>
      <color rgb="FF736353"/>
      <name val="Calibri"/>
      <family val="2"/>
    </font>
    <font>
      <b/>
      <i/>
      <sz val="14"/>
      <color rgb="FF736353"/>
      <name val="Calibri"/>
      <family val="2"/>
    </font>
    <font>
      <b/>
      <sz val="12"/>
      <color rgb="FF736353"/>
      <name val="Calibri"/>
      <family val="2"/>
    </font>
    <font>
      <sz val="10"/>
      <color rgb="FF736353"/>
      <name val="Arial"/>
      <family val="2"/>
    </font>
    <font>
      <b/>
      <sz val="11"/>
      <color rgb="FF736353"/>
      <name val="Calibri"/>
      <family val="2"/>
    </font>
    <font>
      <sz val="11"/>
      <color rgb="FF736353"/>
      <name val="Arial"/>
      <family val="2"/>
    </font>
    <font>
      <b/>
      <sz val="14"/>
      <color rgb="FF736353"/>
      <name val="Calibri"/>
      <family val="2"/>
    </font>
    <font>
      <b/>
      <sz val="13"/>
      <color rgb="FF736353"/>
      <name val="Calibri"/>
      <family val="2"/>
    </font>
    <font>
      <sz val="12"/>
      <color rgb="FF736353"/>
      <name val="Calibri"/>
      <family val="2"/>
    </font>
    <font>
      <sz val="14"/>
      <color rgb="FF736353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6" fillId="26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7" applyAlignment="1">
      <alignment horizontal="center" vertical="center"/>
      <protection/>
    </xf>
    <xf numFmtId="2" fontId="2" fillId="0" borderId="0" xfId="57" applyNumberForma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57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2" fillId="0" borderId="0" xfId="57" applyBorder="1" applyAlignment="1">
      <alignment horizontal="center"/>
      <protection/>
    </xf>
    <xf numFmtId="0" fontId="2" fillId="0" borderId="0" xfId="58" applyBorder="1" applyAlignment="1">
      <alignment horizontal="center" vertical="center"/>
      <protection/>
    </xf>
    <xf numFmtId="0" fontId="2" fillId="0" borderId="0" xfId="59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left"/>
    </xf>
    <xf numFmtId="2" fontId="2" fillId="32" borderId="10" xfId="57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2" fontId="2" fillId="32" borderId="10" xfId="57" applyNumberFormat="1" applyFont="1" applyFill="1" applyBorder="1" applyAlignment="1">
      <alignment horizontal="center" vertical="center"/>
      <protection/>
    </xf>
    <xf numFmtId="2" fontId="6" fillId="32" borderId="1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>
      <alignment horizontal="left"/>
    </xf>
    <xf numFmtId="0" fontId="2" fillId="0" borderId="0" xfId="57" applyFont="1" applyAlignment="1">
      <alignment horizontal="center" vertical="center"/>
      <protection/>
    </xf>
    <xf numFmtId="0" fontId="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9" fillId="32" borderId="10" xfId="57" applyFont="1" applyFill="1" applyBorder="1" applyAlignment="1">
      <alignment horizontal="left" vertical="center"/>
      <protection/>
    </xf>
    <xf numFmtId="0" fontId="10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/>
    </xf>
    <xf numFmtId="0" fontId="2" fillId="0" borderId="0" xfId="57" applyFont="1" applyAlignment="1" applyProtection="1">
      <alignment horizontal="center" vertical="center"/>
      <protection locked="0"/>
    </xf>
    <xf numFmtId="0" fontId="2" fillId="0" borderId="0" xfId="58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2" fillId="0" borderId="0" xfId="57" applyFont="1" applyAlignment="1" applyProtection="1" quotePrefix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8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11" borderId="0" xfId="0" applyFont="1" applyFill="1" applyAlignment="1">
      <alignment horizontal="left"/>
    </xf>
    <xf numFmtId="0" fontId="0" fillId="13" borderId="0" xfId="0" applyFill="1" applyBorder="1" applyAlignment="1" applyProtection="1">
      <alignment horizontal="center" wrapText="1"/>
      <protection locked="0"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6" borderId="0" xfId="0" applyFont="1" applyFill="1" applyAlignment="1">
      <alignment horizontal="left"/>
    </xf>
    <xf numFmtId="0" fontId="4" fillId="37" borderId="0" xfId="0" applyFont="1" applyFill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Border="1" applyAlignment="1" applyProtection="1">
      <alignment horizontal="center" wrapText="1"/>
      <protection locked="0"/>
    </xf>
    <xf numFmtId="0" fontId="75" fillId="8" borderId="0" xfId="0" applyFont="1" applyFill="1" applyAlignment="1">
      <alignment horizontal="left"/>
    </xf>
    <xf numFmtId="0" fontId="76" fillId="0" borderId="0" xfId="0" applyFont="1" applyBorder="1" applyAlignment="1" applyProtection="1">
      <alignment horizontal="left"/>
      <protection locked="0"/>
    </xf>
    <xf numFmtId="0" fontId="77" fillId="0" borderId="0" xfId="0" applyFont="1" applyAlignment="1">
      <alignment horizontal="left"/>
    </xf>
    <xf numFmtId="0" fontId="77" fillId="0" borderId="0" xfId="0" applyFont="1" applyBorder="1" applyAlignment="1" applyProtection="1">
      <alignment horizontal="left"/>
      <protection locked="0"/>
    </xf>
    <xf numFmtId="0" fontId="78" fillId="0" borderId="0" xfId="57" applyFont="1" applyAlignment="1" applyProtection="1">
      <alignment horizontal="center" vertical="center"/>
      <protection locked="0"/>
    </xf>
    <xf numFmtId="2" fontId="78" fillId="0" borderId="0" xfId="57" applyNumberFormat="1" applyFont="1" applyAlignment="1" applyProtection="1">
      <alignment horizontal="center" vertical="center"/>
      <protection locked="0"/>
    </xf>
    <xf numFmtId="0" fontId="75" fillId="9" borderId="0" xfId="0" applyFont="1" applyFill="1" applyAlignment="1">
      <alignment horizontal="left"/>
    </xf>
    <xf numFmtId="0" fontId="79" fillId="0" borderId="0" xfId="0" applyFont="1" applyAlignment="1">
      <alignment/>
    </xf>
    <xf numFmtId="0" fontId="75" fillId="33" borderId="0" xfId="0" applyFont="1" applyFill="1" applyAlignment="1">
      <alignment horizontal="left"/>
    </xf>
    <xf numFmtId="0" fontId="75" fillId="11" borderId="0" xfId="0" applyFont="1" applyFill="1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Border="1" applyAlignment="1" applyProtection="1">
      <alignment horizontal="center" wrapText="1"/>
      <protection locked="0"/>
    </xf>
    <xf numFmtId="0" fontId="72" fillId="0" borderId="0" xfId="0" applyFont="1" applyAlignment="1">
      <alignment horizontal="left"/>
    </xf>
    <xf numFmtId="0" fontId="80" fillId="0" borderId="0" xfId="57" applyFont="1" applyAlignment="1" applyProtection="1">
      <alignment horizontal="center" vertical="center"/>
      <protection locked="0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 horizontal="center"/>
    </xf>
    <xf numFmtId="0" fontId="77" fillId="0" borderId="11" xfId="0" applyFont="1" applyFill="1" applyBorder="1" applyAlignment="1">
      <alignment/>
    </xf>
    <xf numFmtId="0" fontId="77" fillId="0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 wrapText="1"/>
    </xf>
    <xf numFmtId="0" fontId="82" fillId="8" borderId="12" xfId="0" applyFont="1" applyFill="1" applyBorder="1" applyAlignment="1">
      <alignment horizontal="left"/>
    </xf>
    <xf numFmtId="0" fontId="82" fillId="8" borderId="13" xfId="0" applyFont="1" applyFill="1" applyBorder="1" applyAlignment="1">
      <alignment horizontal="left"/>
    </xf>
    <xf numFmtId="2" fontId="83" fillId="0" borderId="14" xfId="57" applyNumberFormat="1" applyFont="1" applyFill="1" applyBorder="1" applyAlignment="1" applyProtection="1">
      <alignment horizontal="center" vertical="center"/>
      <protection/>
    </xf>
    <xf numFmtId="2" fontId="83" fillId="0" borderId="11" xfId="57" applyNumberFormat="1" applyFont="1" applyFill="1" applyBorder="1" applyAlignment="1">
      <alignment horizontal="center" vertical="center"/>
      <protection/>
    </xf>
    <xf numFmtId="0" fontId="82" fillId="9" borderId="12" xfId="0" applyFont="1" applyFill="1" applyBorder="1" applyAlignment="1">
      <alignment horizontal="left"/>
    </xf>
    <xf numFmtId="0" fontId="82" fillId="9" borderId="13" xfId="0" applyFont="1" applyFill="1" applyBorder="1" applyAlignment="1">
      <alignment horizontal="left"/>
    </xf>
    <xf numFmtId="2" fontId="83" fillId="0" borderId="15" xfId="57" applyNumberFormat="1" applyFont="1" applyFill="1" applyBorder="1" applyAlignment="1" applyProtection="1">
      <alignment horizontal="center" vertical="center"/>
      <protection/>
    </xf>
    <xf numFmtId="0" fontId="82" fillId="33" borderId="12" xfId="0" applyFont="1" applyFill="1" applyBorder="1" applyAlignment="1">
      <alignment horizontal="left"/>
    </xf>
    <xf numFmtId="0" fontId="82" fillId="33" borderId="13" xfId="0" applyFont="1" applyFill="1" applyBorder="1" applyAlignment="1">
      <alignment horizontal="left"/>
    </xf>
    <xf numFmtId="2" fontId="83" fillId="0" borderId="11" xfId="0" applyNumberFormat="1" applyFont="1" applyFill="1" applyBorder="1" applyAlignment="1">
      <alignment horizontal="center"/>
    </xf>
    <xf numFmtId="0" fontId="82" fillId="11" borderId="12" xfId="0" applyFont="1" applyFill="1" applyBorder="1" applyAlignment="1">
      <alignment horizontal="left"/>
    </xf>
    <xf numFmtId="0" fontId="82" fillId="11" borderId="13" xfId="0" applyFont="1" applyFill="1" applyBorder="1" applyAlignment="1">
      <alignment horizontal="left"/>
    </xf>
    <xf numFmtId="0" fontId="77" fillId="12" borderId="11" xfId="57" applyFont="1" applyFill="1" applyBorder="1" applyAlignment="1">
      <alignment horizontal="left" vertical="center"/>
      <protection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wrapText="1"/>
    </xf>
    <xf numFmtId="0" fontId="79" fillId="0" borderId="0" xfId="0" applyFont="1" applyAlignment="1">
      <alignment horizontal="left" wrapText="1"/>
    </xf>
    <xf numFmtId="0" fontId="84" fillId="0" borderId="0" xfId="0" applyFont="1" applyAlignment="1">
      <alignment horizontal="center"/>
    </xf>
    <xf numFmtId="0" fontId="68" fillId="37" borderId="0" xfId="0" applyFont="1" applyFill="1" applyAlignment="1">
      <alignment/>
    </xf>
    <xf numFmtId="0" fontId="0" fillId="38" borderId="0" xfId="0" applyFill="1" applyAlignment="1">
      <alignment/>
    </xf>
    <xf numFmtId="0" fontId="81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Nursery Assessment Manual Scores:  Global Overview     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8"/>
          <c:w val="0.963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'scores and averages'!$B$1</c:f>
              <c:strCache>
                <c:ptCount val="1"/>
                <c:pt idx="0">
                  <c:v>score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'scores and averages'!$A$2:$A$122</c:f>
              <c:strCache>
                <c:ptCount val="121"/>
                <c:pt idx="0">
                  <c:v>IA1</c:v>
                </c:pt>
                <c:pt idx="1">
                  <c:v>IA2</c:v>
                </c:pt>
                <c:pt idx="2">
                  <c:v>IA3</c:v>
                </c:pt>
                <c:pt idx="3">
                  <c:v>IB1</c:v>
                </c:pt>
                <c:pt idx="4">
                  <c:v>IB2</c:v>
                </c:pt>
                <c:pt idx="5">
                  <c:v>IB3</c:v>
                </c:pt>
                <c:pt idx="6">
                  <c:v>IB4</c:v>
                </c:pt>
                <c:pt idx="7">
                  <c:v>IB5</c:v>
                </c:pt>
                <c:pt idx="8">
                  <c:v>IB6</c:v>
                </c:pt>
                <c:pt idx="9">
                  <c:v>IB7</c:v>
                </c:pt>
                <c:pt idx="10">
                  <c:v>IB8</c:v>
                </c:pt>
                <c:pt idx="11">
                  <c:v>IC1</c:v>
                </c:pt>
                <c:pt idx="12">
                  <c:v>IC2</c:v>
                </c:pt>
                <c:pt idx="13">
                  <c:v>IC3</c:v>
                </c:pt>
                <c:pt idx="14">
                  <c:v>ID1</c:v>
                </c:pt>
                <c:pt idx="15">
                  <c:v>ID2</c:v>
                </c:pt>
                <c:pt idx="16">
                  <c:v>ID3</c:v>
                </c:pt>
                <c:pt idx="17">
                  <c:v>ID4</c:v>
                </c:pt>
                <c:pt idx="18">
                  <c:v>ID5</c:v>
                </c:pt>
                <c:pt idx="19">
                  <c:v>ID6</c:v>
                </c:pt>
                <c:pt idx="20">
                  <c:v>ID7</c:v>
                </c:pt>
                <c:pt idx="21">
                  <c:v>ID8</c:v>
                </c:pt>
                <c:pt idx="22">
                  <c:v>IIA1</c:v>
                </c:pt>
                <c:pt idx="23">
                  <c:v>IIA2</c:v>
                </c:pt>
                <c:pt idx="24">
                  <c:v>IIA3</c:v>
                </c:pt>
                <c:pt idx="25">
                  <c:v>IIB1</c:v>
                </c:pt>
                <c:pt idx="26">
                  <c:v>IIB2</c:v>
                </c:pt>
                <c:pt idx="27">
                  <c:v>IIB3</c:v>
                </c:pt>
                <c:pt idx="28">
                  <c:v>IIB4</c:v>
                </c:pt>
                <c:pt idx="29">
                  <c:v>IIB5</c:v>
                </c:pt>
                <c:pt idx="30">
                  <c:v>IIB6</c:v>
                </c:pt>
                <c:pt idx="31">
                  <c:v>IIC1</c:v>
                </c:pt>
                <c:pt idx="32">
                  <c:v>IIC2</c:v>
                </c:pt>
                <c:pt idx="33">
                  <c:v>IIC3</c:v>
                </c:pt>
                <c:pt idx="34">
                  <c:v>IIC4</c:v>
                </c:pt>
                <c:pt idx="35">
                  <c:v>IIC5</c:v>
                </c:pt>
                <c:pt idx="36">
                  <c:v>IIC6</c:v>
                </c:pt>
                <c:pt idx="37">
                  <c:v>IIC7</c:v>
                </c:pt>
                <c:pt idx="38">
                  <c:v>IID1</c:v>
                </c:pt>
                <c:pt idx="39">
                  <c:v>IID2</c:v>
                </c:pt>
                <c:pt idx="40">
                  <c:v>IID3</c:v>
                </c:pt>
                <c:pt idx="41">
                  <c:v>IID4</c:v>
                </c:pt>
                <c:pt idx="42">
                  <c:v>IID5</c:v>
                </c:pt>
                <c:pt idx="43">
                  <c:v>IID6</c:v>
                </c:pt>
                <c:pt idx="44">
                  <c:v>IID7</c:v>
                </c:pt>
                <c:pt idx="45">
                  <c:v>IIE1</c:v>
                </c:pt>
                <c:pt idx="46">
                  <c:v>IIE2</c:v>
                </c:pt>
                <c:pt idx="47">
                  <c:v>IIE3</c:v>
                </c:pt>
                <c:pt idx="48">
                  <c:v>IIE4</c:v>
                </c:pt>
                <c:pt idx="49">
                  <c:v>IIE5</c:v>
                </c:pt>
                <c:pt idx="50">
                  <c:v>IIF1</c:v>
                </c:pt>
                <c:pt idx="51">
                  <c:v>IIF2</c:v>
                </c:pt>
                <c:pt idx="52">
                  <c:v>IIF3</c:v>
                </c:pt>
                <c:pt idx="53">
                  <c:v>IIIA1</c:v>
                </c:pt>
                <c:pt idx="54">
                  <c:v>IIIA2</c:v>
                </c:pt>
                <c:pt idx="55">
                  <c:v>IIIA3</c:v>
                </c:pt>
                <c:pt idx="56">
                  <c:v>IIIA4</c:v>
                </c:pt>
                <c:pt idx="57">
                  <c:v>IIIB1</c:v>
                </c:pt>
                <c:pt idx="58">
                  <c:v>IIIB2</c:v>
                </c:pt>
                <c:pt idx="59">
                  <c:v>IIIB3</c:v>
                </c:pt>
                <c:pt idx="60">
                  <c:v>IIIB4</c:v>
                </c:pt>
                <c:pt idx="61">
                  <c:v>IIIC1</c:v>
                </c:pt>
                <c:pt idx="62">
                  <c:v>IIIC2</c:v>
                </c:pt>
                <c:pt idx="63">
                  <c:v>IIIC3</c:v>
                </c:pt>
                <c:pt idx="64">
                  <c:v>IIIC4</c:v>
                </c:pt>
                <c:pt idx="65">
                  <c:v>IIIC5</c:v>
                </c:pt>
                <c:pt idx="66">
                  <c:v>IIIC6</c:v>
                </c:pt>
                <c:pt idx="67">
                  <c:v>IIIC7</c:v>
                </c:pt>
                <c:pt idx="68">
                  <c:v>IIIC8</c:v>
                </c:pt>
                <c:pt idx="69">
                  <c:v>IIID1</c:v>
                </c:pt>
                <c:pt idx="70">
                  <c:v>IIID2</c:v>
                </c:pt>
                <c:pt idx="71">
                  <c:v>IIID3</c:v>
                </c:pt>
                <c:pt idx="72">
                  <c:v>IIID4</c:v>
                </c:pt>
                <c:pt idx="73">
                  <c:v>IIIE1</c:v>
                </c:pt>
                <c:pt idx="74">
                  <c:v>IIIE2</c:v>
                </c:pt>
                <c:pt idx="75">
                  <c:v>IIIE3</c:v>
                </c:pt>
                <c:pt idx="76">
                  <c:v>IIIE4</c:v>
                </c:pt>
                <c:pt idx="77">
                  <c:v>IIIF1</c:v>
                </c:pt>
                <c:pt idx="78">
                  <c:v>IIIF2</c:v>
                </c:pt>
                <c:pt idx="79">
                  <c:v>IIIF3</c:v>
                </c:pt>
                <c:pt idx="80">
                  <c:v>IIIF4</c:v>
                </c:pt>
                <c:pt idx="81">
                  <c:v>IIIF5</c:v>
                </c:pt>
                <c:pt idx="82">
                  <c:v>IVA1</c:v>
                </c:pt>
                <c:pt idx="83">
                  <c:v>IVA2</c:v>
                </c:pt>
                <c:pt idx="84">
                  <c:v>IVA3</c:v>
                </c:pt>
                <c:pt idx="85">
                  <c:v>IVA4</c:v>
                </c:pt>
                <c:pt idx="86">
                  <c:v>IVA5</c:v>
                </c:pt>
                <c:pt idx="87">
                  <c:v>IVA6</c:v>
                </c:pt>
                <c:pt idx="88">
                  <c:v>IVA7</c:v>
                </c:pt>
                <c:pt idx="89">
                  <c:v>IVA8</c:v>
                </c:pt>
                <c:pt idx="90">
                  <c:v>IVA9</c:v>
                </c:pt>
                <c:pt idx="91">
                  <c:v>IVA10</c:v>
                </c:pt>
                <c:pt idx="92">
                  <c:v>IVA11</c:v>
                </c:pt>
                <c:pt idx="93">
                  <c:v>IVA12</c:v>
                </c:pt>
                <c:pt idx="94">
                  <c:v>IVA13</c:v>
                </c:pt>
                <c:pt idx="95">
                  <c:v>IVA14</c:v>
                </c:pt>
                <c:pt idx="96">
                  <c:v>IVA15</c:v>
                </c:pt>
                <c:pt idx="97">
                  <c:v>IVA16</c:v>
                </c:pt>
                <c:pt idx="98">
                  <c:v>IVA17</c:v>
                </c:pt>
                <c:pt idx="99">
                  <c:v>IVA18</c:v>
                </c:pt>
                <c:pt idx="100">
                  <c:v>IVA19</c:v>
                </c:pt>
                <c:pt idx="101">
                  <c:v>IVA20</c:v>
                </c:pt>
                <c:pt idx="102">
                  <c:v>IVA21</c:v>
                </c:pt>
                <c:pt idx="103">
                  <c:v>IVA22</c:v>
                </c:pt>
                <c:pt idx="104">
                  <c:v>IVA23</c:v>
                </c:pt>
                <c:pt idx="105">
                  <c:v>IVA24</c:v>
                </c:pt>
                <c:pt idx="106">
                  <c:v>IVA25</c:v>
                </c:pt>
                <c:pt idx="107">
                  <c:v>IVA26</c:v>
                </c:pt>
                <c:pt idx="108">
                  <c:v>IVB1</c:v>
                </c:pt>
                <c:pt idx="109">
                  <c:v>IVB2</c:v>
                </c:pt>
                <c:pt idx="110">
                  <c:v>IVC1</c:v>
                </c:pt>
                <c:pt idx="111">
                  <c:v>IVC2</c:v>
                </c:pt>
                <c:pt idx="112">
                  <c:v>IVC3</c:v>
                </c:pt>
                <c:pt idx="113">
                  <c:v>IVC4</c:v>
                </c:pt>
                <c:pt idx="114">
                  <c:v>IVD1</c:v>
                </c:pt>
                <c:pt idx="115">
                  <c:v>IVD2</c:v>
                </c:pt>
                <c:pt idx="116">
                  <c:v>IVD3</c:v>
                </c:pt>
                <c:pt idx="117">
                  <c:v>IVD4</c:v>
                </c:pt>
                <c:pt idx="118">
                  <c:v>IVD5</c:v>
                </c:pt>
                <c:pt idx="119">
                  <c:v>IVD6</c:v>
                </c:pt>
                <c:pt idx="120">
                  <c:v>IVD7</c:v>
                </c:pt>
              </c:strCache>
            </c:strRef>
          </c:cat>
          <c:val>
            <c:numRef>
              <c:f>'scores and averages'!$B$2:$B$122</c:f>
              <c:numCache>
                <c:ptCount val="1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0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3</c:v>
                </c:pt>
                <c:pt idx="109">
                  <c:v>4</c:v>
                </c:pt>
                <c:pt idx="110">
                  <c:v>4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and averages'!$C$1</c:f>
              <c:strCache>
                <c:ptCount val="1"/>
                <c:pt idx="0">
                  <c:v>overall average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'scores and averages'!$A$2:$A$122</c:f>
              <c:strCache>
                <c:ptCount val="121"/>
                <c:pt idx="0">
                  <c:v>IA1</c:v>
                </c:pt>
                <c:pt idx="1">
                  <c:v>IA2</c:v>
                </c:pt>
                <c:pt idx="2">
                  <c:v>IA3</c:v>
                </c:pt>
                <c:pt idx="3">
                  <c:v>IB1</c:v>
                </c:pt>
                <c:pt idx="4">
                  <c:v>IB2</c:v>
                </c:pt>
                <c:pt idx="5">
                  <c:v>IB3</c:v>
                </c:pt>
                <c:pt idx="6">
                  <c:v>IB4</c:v>
                </c:pt>
                <c:pt idx="7">
                  <c:v>IB5</c:v>
                </c:pt>
                <c:pt idx="8">
                  <c:v>IB6</c:v>
                </c:pt>
                <c:pt idx="9">
                  <c:v>IB7</c:v>
                </c:pt>
                <c:pt idx="10">
                  <c:v>IB8</c:v>
                </c:pt>
                <c:pt idx="11">
                  <c:v>IC1</c:v>
                </c:pt>
                <c:pt idx="12">
                  <c:v>IC2</c:v>
                </c:pt>
                <c:pt idx="13">
                  <c:v>IC3</c:v>
                </c:pt>
                <c:pt idx="14">
                  <c:v>ID1</c:v>
                </c:pt>
                <c:pt idx="15">
                  <c:v>ID2</c:v>
                </c:pt>
                <c:pt idx="16">
                  <c:v>ID3</c:v>
                </c:pt>
                <c:pt idx="17">
                  <c:v>ID4</c:v>
                </c:pt>
                <c:pt idx="18">
                  <c:v>ID5</c:v>
                </c:pt>
                <c:pt idx="19">
                  <c:v>ID6</c:v>
                </c:pt>
                <c:pt idx="20">
                  <c:v>ID7</c:v>
                </c:pt>
                <c:pt idx="21">
                  <c:v>ID8</c:v>
                </c:pt>
                <c:pt idx="22">
                  <c:v>IIA1</c:v>
                </c:pt>
                <c:pt idx="23">
                  <c:v>IIA2</c:v>
                </c:pt>
                <c:pt idx="24">
                  <c:v>IIA3</c:v>
                </c:pt>
                <c:pt idx="25">
                  <c:v>IIB1</c:v>
                </c:pt>
                <c:pt idx="26">
                  <c:v>IIB2</c:v>
                </c:pt>
                <c:pt idx="27">
                  <c:v>IIB3</c:v>
                </c:pt>
                <c:pt idx="28">
                  <c:v>IIB4</c:v>
                </c:pt>
                <c:pt idx="29">
                  <c:v>IIB5</c:v>
                </c:pt>
                <c:pt idx="30">
                  <c:v>IIB6</c:v>
                </c:pt>
                <c:pt idx="31">
                  <c:v>IIC1</c:v>
                </c:pt>
                <c:pt idx="32">
                  <c:v>IIC2</c:v>
                </c:pt>
                <c:pt idx="33">
                  <c:v>IIC3</c:v>
                </c:pt>
                <c:pt idx="34">
                  <c:v>IIC4</c:v>
                </c:pt>
                <c:pt idx="35">
                  <c:v>IIC5</c:v>
                </c:pt>
                <c:pt idx="36">
                  <c:v>IIC6</c:v>
                </c:pt>
                <c:pt idx="37">
                  <c:v>IIC7</c:v>
                </c:pt>
                <c:pt idx="38">
                  <c:v>IID1</c:v>
                </c:pt>
                <c:pt idx="39">
                  <c:v>IID2</c:v>
                </c:pt>
                <c:pt idx="40">
                  <c:v>IID3</c:v>
                </c:pt>
                <c:pt idx="41">
                  <c:v>IID4</c:v>
                </c:pt>
                <c:pt idx="42">
                  <c:v>IID5</c:v>
                </c:pt>
                <c:pt idx="43">
                  <c:v>IID6</c:v>
                </c:pt>
                <c:pt idx="44">
                  <c:v>IID7</c:v>
                </c:pt>
                <c:pt idx="45">
                  <c:v>IIE1</c:v>
                </c:pt>
                <c:pt idx="46">
                  <c:v>IIE2</c:v>
                </c:pt>
                <c:pt idx="47">
                  <c:v>IIE3</c:v>
                </c:pt>
                <c:pt idx="48">
                  <c:v>IIE4</c:v>
                </c:pt>
                <c:pt idx="49">
                  <c:v>IIE5</c:v>
                </c:pt>
                <c:pt idx="50">
                  <c:v>IIF1</c:v>
                </c:pt>
                <c:pt idx="51">
                  <c:v>IIF2</c:v>
                </c:pt>
                <c:pt idx="52">
                  <c:v>IIF3</c:v>
                </c:pt>
                <c:pt idx="53">
                  <c:v>IIIA1</c:v>
                </c:pt>
                <c:pt idx="54">
                  <c:v>IIIA2</c:v>
                </c:pt>
                <c:pt idx="55">
                  <c:v>IIIA3</c:v>
                </c:pt>
                <c:pt idx="56">
                  <c:v>IIIA4</c:v>
                </c:pt>
                <c:pt idx="57">
                  <c:v>IIIB1</c:v>
                </c:pt>
                <c:pt idx="58">
                  <c:v>IIIB2</c:v>
                </c:pt>
                <c:pt idx="59">
                  <c:v>IIIB3</c:v>
                </c:pt>
                <c:pt idx="60">
                  <c:v>IIIB4</c:v>
                </c:pt>
                <c:pt idx="61">
                  <c:v>IIIC1</c:v>
                </c:pt>
                <c:pt idx="62">
                  <c:v>IIIC2</c:v>
                </c:pt>
                <c:pt idx="63">
                  <c:v>IIIC3</c:v>
                </c:pt>
                <c:pt idx="64">
                  <c:v>IIIC4</c:v>
                </c:pt>
                <c:pt idx="65">
                  <c:v>IIIC5</c:v>
                </c:pt>
                <c:pt idx="66">
                  <c:v>IIIC6</c:v>
                </c:pt>
                <c:pt idx="67">
                  <c:v>IIIC7</c:v>
                </c:pt>
                <c:pt idx="68">
                  <c:v>IIIC8</c:v>
                </c:pt>
                <c:pt idx="69">
                  <c:v>IIID1</c:v>
                </c:pt>
                <c:pt idx="70">
                  <c:v>IIID2</c:v>
                </c:pt>
                <c:pt idx="71">
                  <c:v>IIID3</c:v>
                </c:pt>
                <c:pt idx="72">
                  <c:v>IIID4</c:v>
                </c:pt>
                <c:pt idx="73">
                  <c:v>IIIE1</c:v>
                </c:pt>
                <c:pt idx="74">
                  <c:v>IIIE2</c:v>
                </c:pt>
                <c:pt idx="75">
                  <c:v>IIIE3</c:v>
                </c:pt>
                <c:pt idx="76">
                  <c:v>IIIE4</c:v>
                </c:pt>
                <c:pt idx="77">
                  <c:v>IIIF1</c:v>
                </c:pt>
                <c:pt idx="78">
                  <c:v>IIIF2</c:v>
                </c:pt>
                <c:pt idx="79">
                  <c:v>IIIF3</c:v>
                </c:pt>
                <c:pt idx="80">
                  <c:v>IIIF4</c:v>
                </c:pt>
                <c:pt idx="81">
                  <c:v>IIIF5</c:v>
                </c:pt>
                <c:pt idx="82">
                  <c:v>IVA1</c:v>
                </c:pt>
                <c:pt idx="83">
                  <c:v>IVA2</c:v>
                </c:pt>
                <c:pt idx="84">
                  <c:v>IVA3</c:v>
                </c:pt>
                <c:pt idx="85">
                  <c:v>IVA4</c:v>
                </c:pt>
                <c:pt idx="86">
                  <c:v>IVA5</c:v>
                </c:pt>
                <c:pt idx="87">
                  <c:v>IVA6</c:v>
                </c:pt>
                <c:pt idx="88">
                  <c:v>IVA7</c:v>
                </c:pt>
                <c:pt idx="89">
                  <c:v>IVA8</c:v>
                </c:pt>
                <c:pt idx="90">
                  <c:v>IVA9</c:v>
                </c:pt>
                <c:pt idx="91">
                  <c:v>IVA10</c:v>
                </c:pt>
                <c:pt idx="92">
                  <c:v>IVA11</c:v>
                </c:pt>
                <c:pt idx="93">
                  <c:v>IVA12</c:v>
                </c:pt>
                <c:pt idx="94">
                  <c:v>IVA13</c:v>
                </c:pt>
                <c:pt idx="95">
                  <c:v>IVA14</c:v>
                </c:pt>
                <c:pt idx="96">
                  <c:v>IVA15</c:v>
                </c:pt>
                <c:pt idx="97">
                  <c:v>IVA16</c:v>
                </c:pt>
                <c:pt idx="98">
                  <c:v>IVA17</c:v>
                </c:pt>
                <c:pt idx="99">
                  <c:v>IVA18</c:v>
                </c:pt>
                <c:pt idx="100">
                  <c:v>IVA19</c:v>
                </c:pt>
                <c:pt idx="101">
                  <c:v>IVA20</c:v>
                </c:pt>
                <c:pt idx="102">
                  <c:v>IVA21</c:v>
                </c:pt>
                <c:pt idx="103">
                  <c:v>IVA22</c:v>
                </c:pt>
                <c:pt idx="104">
                  <c:v>IVA23</c:v>
                </c:pt>
                <c:pt idx="105">
                  <c:v>IVA24</c:v>
                </c:pt>
                <c:pt idx="106">
                  <c:v>IVA25</c:v>
                </c:pt>
                <c:pt idx="107">
                  <c:v>IVA26</c:v>
                </c:pt>
                <c:pt idx="108">
                  <c:v>IVB1</c:v>
                </c:pt>
                <c:pt idx="109">
                  <c:v>IVB2</c:v>
                </c:pt>
                <c:pt idx="110">
                  <c:v>IVC1</c:v>
                </c:pt>
                <c:pt idx="111">
                  <c:v>IVC2</c:v>
                </c:pt>
                <c:pt idx="112">
                  <c:v>IVC3</c:v>
                </c:pt>
                <c:pt idx="113">
                  <c:v>IVC4</c:v>
                </c:pt>
                <c:pt idx="114">
                  <c:v>IVD1</c:v>
                </c:pt>
                <c:pt idx="115">
                  <c:v>IVD2</c:v>
                </c:pt>
                <c:pt idx="116">
                  <c:v>IVD3</c:v>
                </c:pt>
                <c:pt idx="117">
                  <c:v>IVD4</c:v>
                </c:pt>
                <c:pt idx="118">
                  <c:v>IVD5</c:v>
                </c:pt>
                <c:pt idx="119">
                  <c:v>IVD6</c:v>
                </c:pt>
                <c:pt idx="120">
                  <c:v>IVD7</c:v>
                </c:pt>
              </c:strCache>
            </c:strRef>
          </c:cat>
          <c:val>
            <c:numRef>
              <c:f>'scores and averages'!$C$2:$C$122</c:f>
              <c:numCache>
                <c:ptCount val="121"/>
                <c:pt idx="0">
                  <c:v>3.4833333333333334</c:v>
                </c:pt>
                <c:pt idx="1">
                  <c:v>3.4833333333333334</c:v>
                </c:pt>
                <c:pt idx="2">
                  <c:v>3.4833333333333334</c:v>
                </c:pt>
                <c:pt idx="3">
                  <c:v>3.4833333333333334</c:v>
                </c:pt>
                <c:pt idx="4">
                  <c:v>3.4833333333333334</c:v>
                </c:pt>
                <c:pt idx="5">
                  <c:v>3.4833333333333334</c:v>
                </c:pt>
                <c:pt idx="6">
                  <c:v>3.4833333333333334</c:v>
                </c:pt>
                <c:pt idx="7">
                  <c:v>3.4833333333333334</c:v>
                </c:pt>
                <c:pt idx="8">
                  <c:v>3.4833333333333334</c:v>
                </c:pt>
                <c:pt idx="9">
                  <c:v>3.4833333333333334</c:v>
                </c:pt>
                <c:pt idx="10">
                  <c:v>3.4833333333333334</c:v>
                </c:pt>
                <c:pt idx="11">
                  <c:v>3.4833333333333334</c:v>
                </c:pt>
                <c:pt idx="12">
                  <c:v>3.4833333333333334</c:v>
                </c:pt>
                <c:pt idx="13">
                  <c:v>3.4833333333333334</c:v>
                </c:pt>
                <c:pt idx="14">
                  <c:v>3.4833333333333334</c:v>
                </c:pt>
                <c:pt idx="15">
                  <c:v>3.4833333333333334</c:v>
                </c:pt>
                <c:pt idx="16">
                  <c:v>3.4833333333333334</c:v>
                </c:pt>
                <c:pt idx="17">
                  <c:v>3.4833333333333334</c:v>
                </c:pt>
                <c:pt idx="18">
                  <c:v>3.4833333333333334</c:v>
                </c:pt>
                <c:pt idx="19">
                  <c:v>3.4833333333333334</c:v>
                </c:pt>
                <c:pt idx="20">
                  <c:v>3.4833333333333334</c:v>
                </c:pt>
                <c:pt idx="21">
                  <c:v>3.4833333333333334</c:v>
                </c:pt>
                <c:pt idx="22">
                  <c:v>3.4833333333333334</c:v>
                </c:pt>
                <c:pt idx="23">
                  <c:v>3.4833333333333334</c:v>
                </c:pt>
                <c:pt idx="24">
                  <c:v>3.4833333333333334</c:v>
                </c:pt>
                <c:pt idx="25">
                  <c:v>3.4833333333333334</c:v>
                </c:pt>
                <c:pt idx="26">
                  <c:v>3.4833333333333334</c:v>
                </c:pt>
                <c:pt idx="27">
                  <c:v>3.4833333333333334</c:v>
                </c:pt>
                <c:pt idx="28">
                  <c:v>3.4833333333333334</c:v>
                </c:pt>
                <c:pt idx="29">
                  <c:v>3.4833333333333334</c:v>
                </c:pt>
                <c:pt idx="30">
                  <c:v>3.4833333333333334</c:v>
                </c:pt>
                <c:pt idx="31">
                  <c:v>3.4833333333333334</c:v>
                </c:pt>
                <c:pt idx="32">
                  <c:v>3.4833333333333334</c:v>
                </c:pt>
                <c:pt idx="33">
                  <c:v>3.4833333333333334</c:v>
                </c:pt>
                <c:pt idx="34">
                  <c:v>3.4833333333333334</c:v>
                </c:pt>
                <c:pt idx="35">
                  <c:v>3.4833333333333334</c:v>
                </c:pt>
                <c:pt idx="36">
                  <c:v>3.4833333333333334</c:v>
                </c:pt>
                <c:pt idx="37">
                  <c:v>3.4833333333333334</c:v>
                </c:pt>
                <c:pt idx="38">
                  <c:v>3.4833333333333334</c:v>
                </c:pt>
                <c:pt idx="39">
                  <c:v>3.4833333333333334</c:v>
                </c:pt>
                <c:pt idx="40">
                  <c:v>3.4833333333333334</c:v>
                </c:pt>
                <c:pt idx="41">
                  <c:v>3.4833333333333334</c:v>
                </c:pt>
                <c:pt idx="42">
                  <c:v>3.4833333333333334</c:v>
                </c:pt>
                <c:pt idx="43">
                  <c:v>3.4833333333333334</c:v>
                </c:pt>
                <c:pt idx="44">
                  <c:v>3.4833333333333334</c:v>
                </c:pt>
                <c:pt idx="45">
                  <c:v>3.4833333333333334</c:v>
                </c:pt>
                <c:pt idx="46">
                  <c:v>3.4833333333333334</c:v>
                </c:pt>
                <c:pt idx="47">
                  <c:v>3.4833333333333334</c:v>
                </c:pt>
                <c:pt idx="48">
                  <c:v>3.4833333333333334</c:v>
                </c:pt>
                <c:pt idx="49">
                  <c:v>3.4833333333333334</c:v>
                </c:pt>
                <c:pt idx="50">
                  <c:v>3.4833333333333334</c:v>
                </c:pt>
                <c:pt idx="51">
                  <c:v>3.4833333333333334</c:v>
                </c:pt>
                <c:pt idx="52">
                  <c:v>3.4833333333333334</c:v>
                </c:pt>
                <c:pt idx="53">
                  <c:v>3.4833333333333334</c:v>
                </c:pt>
                <c:pt idx="54">
                  <c:v>3.4833333333333334</c:v>
                </c:pt>
                <c:pt idx="55">
                  <c:v>3.4833333333333334</c:v>
                </c:pt>
                <c:pt idx="56">
                  <c:v>3.4833333333333334</c:v>
                </c:pt>
                <c:pt idx="57">
                  <c:v>3.4833333333333334</c:v>
                </c:pt>
                <c:pt idx="58">
                  <c:v>3.4833333333333334</c:v>
                </c:pt>
                <c:pt idx="59">
                  <c:v>3.4833333333333334</c:v>
                </c:pt>
                <c:pt idx="60">
                  <c:v>3.4833333333333334</c:v>
                </c:pt>
                <c:pt idx="61">
                  <c:v>3.4833333333333334</c:v>
                </c:pt>
                <c:pt idx="62">
                  <c:v>3.4833333333333334</c:v>
                </c:pt>
                <c:pt idx="63">
                  <c:v>3.4833333333333334</c:v>
                </c:pt>
                <c:pt idx="64">
                  <c:v>3.4833333333333334</c:v>
                </c:pt>
                <c:pt idx="65">
                  <c:v>3.4833333333333334</c:v>
                </c:pt>
                <c:pt idx="66">
                  <c:v>3.4833333333333334</c:v>
                </c:pt>
                <c:pt idx="67">
                  <c:v>3.4833333333333334</c:v>
                </c:pt>
                <c:pt idx="68">
                  <c:v>3.4833333333333334</c:v>
                </c:pt>
                <c:pt idx="69">
                  <c:v>3.4833333333333334</c:v>
                </c:pt>
                <c:pt idx="70">
                  <c:v>3.4833333333333334</c:v>
                </c:pt>
                <c:pt idx="71">
                  <c:v>3.4833333333333334</c:v>
                </c:pt>
                <c:pt idx="72">
                  <c:v>3.4833333333333334</c:v>
                </c:pt>
                <c:pt idx="73">
                  <c:v>3.4833333333333334</c:v>
                </c:pt>
                <c:pt idx="74">
                  <c:v>3.4833333333333334</c:v>
                </c:pt>
                <c:pt idx="75">
                  <c:v>3.4833333333333334</c:v>
                </c:pt>
                <c:pt idx="76">
                  <c:v>3.4833333333333334</c:v>
                </c:pt>
                <c:pt idx="77">
                  <c:v>3.4833333333333334</c:v>
                </c:pt>
                <c:pt idx="78">
                  <c:v>3.4833333333333334</c:v>
                </c:pt>
                <c:pt idx="79">
                  <c:v>3.4833333333333334</c:v>
                </c:pt>
                <c:pt idx="80">
                  <c:v>3.4833333333333334</c:v>
                </c:pt>
                <c:pt idx="81">
                  <c:v>3.4833333333333334</c:v>
                </c:pt>
                <c:pt idx="82">
                  <c:v>3.4833333333333334</c:v>
                </c:pt>
                <c:pt idx="83">
                  <c:v>3.4833333333333334</c:v>
                </c:pt>
                <c:pt idx="84">
                  <c:v>3.4833333333333334</c:v>
                </c:pt>
                <c:pt idx="85">
                  <c:v>3.4833333333333334</c:v>
                </c:pt>
                <c:pt idx="86">
                  <c:v>3.4833333333333334</c:v>
                </c:pt>
                <c:pt idx="87">
                  <c:v>3.4833333333333334</c:v>
                </c:pt>
                <c:pt idx="88">
                  <c:v>3.4833333333333334</c:v>
                </c:pt>
                <c:pt idx="89">
                  <c:v>3.4833333333333334</c:v>
                </c:pt>
                <c:pt idx="90">
                  <c:v>3.4833333333333334</c:v>
                </c:pt>
                <c:pt idx="91">
                  <c:v>3.4833333333333334</c:v>
                </c:pt>
                <c:pt idx="92">
                  <c:v>3.4833333333333334</c:v>
                </c:pt>
                <c:pt idx="93">
                  <c:v>3.4833333333333334</c:v>
                </c:pt>
                <c:pt idx="94">
                  <c:v>3.4833333333333334</c:v>
                </c:pt>
                <c:pt idx="95">
                  <c:v>3.4833333333333334</c:v>
                </c:pt>
                <c:pt idx="96">
                  <c:v>3.4833333333333334</c:v>
                </c:pt>
                <c:pt idx="97">
                  <c:v>3.4833333333333334</c:v>
                </c:pt>
                <c:pt idx="98">
                  <c:v>3.4833333333333334</c:v>
                </c:pt>
                <c:pt idx="99">
                  <c:v>3.4833333333333334</c:v>
                </c:pt>
                <c:pt idx="100">
                  <c:v>3.4833333333333334</c:v>
                </c:pt>
                <c:pt idx="101">
                  <c:v>3.4833333333333334</c:v>
                </c:pt>
                <c:pt idx="102">
                  <c:v>3.4833333333333334</c:v>
                </c:pt>
                <c:pt idx="103">
                  <c:v>3.4833333333333334</c:v>
                </c:pt>
                <c:pt idx="104">
                  <c:v>3.4833333333333334</c:v>
                </c:pt>
                <c:pt idx="105">
                  <c:v>3.4833333333333334</c:v>
                </c:pt>
                <c:pt idx="106">
                  <c:v>3.4833333333333334</c:v>
                </c:pt>
                <c:pt idx="107">
                  <c:v>3.4833333333333334</c:v>
                </c:pt>
                <c:pt idx="108">
                  <c:v>3.4833333333333334</c:v>
                </c:pt>
                <c:pt idx="109">
                  <c:v>3.4833333333333334</c:v>
                </c:pt>
                <c:pt idx="110">
                  <c:v>3.4833333333333334</c:v>
                </c:pt>
                <c:pt idx="111">
                  <c:v>3.4833333333333334</c:v>
                </c:pt>
                <c:pt idx="112">
                  <c:v>3.4833333333333334</c:v>
                </c:pt>
                <c:pt idx="113">
                  <c:v>3.4833333333333334</c:v>
                </c:pt>
                <c:pt idx="114">
                  <c:v>3.4833333333333334</c:v>
                </c:pt>
                <c:pt idx="115">
                  <c:v>3.4833333333333334</c:v>
                </c:pt>
                <c:pt idx="116">
                  <c:v>3.4833333333333334</c:v>
                </c:pt>
                <c:pt idx="117">
                  <c:v>3.4833333333333334</c:v>
                </c:pt>
                <c:pt idx="118">
                  <c:v>3.4833333333333334</c:v>
                </c:pt>
                <c:pt idx="119">
                  <c:v>3.4833333333333334</c:v>
                </c:pt>
                <c:pt idx="120">
                  <c:v>3.4833333333333334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and averages'!$E$1</c:f>
              <c:strCache>
                <c:ptCount val="1"/>
                <c:pt idx="0">
                  <c:v>average per group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'scores and averages'!$A$2:$A$122</c:f>
              <c:strCache>
                <c:ptCount val="121"/>
                <c:pt idx="0">
                  <c:v>IA1</c:v>
                </c:pt>
                <c:pt idx="1">
                  <c:v>IA2</c:v>
                </c:pt>
                <c:pt idx="2">
                  <c:v>IA3</c:v>
                </c:pt>
                <c:pt idx="3">
                  <c:v>IB1</c:v>
                </c:pt>
                <c:pt idx="4">
                  <c:v>IB2</c:v>
                </c:pt>
                <c:pt idx="5">
                  <c:v>IB3</c:v>
                </c:pt>
                <c:pt idx="6">
                  <c:v>IB4</c:v>
                </c:pt>
                <c:pt idx="7">
                  <c:v>IB5</c:v>
                </c:pt>
                <c:pt idx="8">
                  <c:v>IB6</c:v>
                </c:pt>
                <c:pt idx="9">
                  <c:v>IB7</c:v>
                </c:pt>
                <c:pt idx="10">
                  <c:v>IB8</c:v>
                </c:pt>
                <c:pt idx="11">
                  <c:v>IC1</c:v>
                </c:pt>
                <c:pt idx="12">
                  <c:v>IC2</c:v>
                </c:pt>
                <c:pt idx="13">
                  <c:v>IC3</c:v>
                </c:pt>
                <c:pt idx="14">
                  <c:v>ID1</c:v>
                </c:pt>
                <c:pt idx="15">
                  <c:v>ID2</c:v>
                </c:pt>
                <c:pt idx="16">
                  <c:v>ID3</c:v>
                </c:pt>
                <c:pt idx="17">
                  <c:v>ID4</c:v>
                </c:pt>
                <c:pt idx="18">
                  <c:v>ID5</c:v>
                </c:pt>
                <c:pt idx="19">
                  <c:v>ID6</c:v>
                </c:pt>
                <c:pt idx="20">
                  <c:v>ID7</c:v>
                </c:pt>
                <c:pt idx="21">
                  <c:v>ID8</c:v>
                </c:pt>
                <c:pt idx="22">
                  <c:v>IIA1</c:v>
                </c:pt>
                <c:pt idx="23">
                  <c:v>IIA2</c:v>
                </c:pt>
                <c:pt idx="24">
                  <c:v>IIA3</c:v>
                </c:pt>
                <c:pt idx="25">
                  <c:v>IIB1</c:v>
                </c:pt>
                <c:pt idx="26">
                  <c:v>IIB2</c:v>
                </c:pt>
                <c:pt idx="27">
                  <c:v>IIB3</c:v>
                </c:pt>
                <c:pt idx="28">
                  <c:v>IIB4</c:v>
                </c:pt>
                <c:pt idx="29">
                  <c:v>IIB5</c:v>
                </c:pt>
                <c:pt idx="30">
                  <c:v>IIB6</c:v>
                </c:pt>
                <c:pt idx="31">
                  <c:v>IIC1</c:v>
                </c:pt>
                <c:pt idx="32">
                  <c:v>IIC2</c:v>
                </c:pt>
                <c:pt idx="33">
                  <c:v>IIC3</c:v>
                </c:pt>
                <c:pt idx="34">
                  <c:v>IIC4</c:v>
                </c:pt>
                <c:pt idx="35">
                  <c:v>IIC5</c:v>
                </c:pt>
                <c:pt idx="36">
                  <c:v>IIC6</c:v>
                </c:pt>
                <c:pt idx="37">
                  <c:v>IIC7</c:v>
                </c:pt>
                <c:pt idx="38">
                  <c:v>IID1</c:v>
                </c:pt>
                <c:pt idx="39">
                  <c:v>IID2</c:v>
                </c:pt>
                <c:pt idx="40">
                  <c:v>IID3</c:v>
                </c:pt>
                <c:pt idx="41">
                  <c:v>IID4</c:v>
                </c:pt>
                <c:pt idx="42">
                  <c:v>IID5</c:v>
                </c:pt>
                <c:pt idx="43">
                  <c:v>IID6</c:v>
                </c:pt>
                <c:pt idx="44">
                  <c:v>IID7</c:v>
                </c:pt>
                <c:pt idx="45">
                  <c:v>IIE1</c:v>
                </c:pt>
                <c:pt idx="46">
                  <c:v>IIE2</c:v>
                </c:pt>
                <c:pt idx="47">
                  <c:v>IIE3</c:v>
                </c:pt>
                <c:pt idx="48">
                  <c:v>IIE4</c:v>
                </c:pt>
                <c:pt idx="49">
                  <c:v>IIE5</c:v>
                </c:pt>
                <c:pt idx="50">
                  <c:v>IIF1</c:v>
                </c:pt>
                <c:pt idx="51">
                  <c:v>IIF2</c:v>
                </c:pt>
                <c:pt idx="52">
                  <c:v>IIF3</c:v>
                </c:pt>
                <c:pt idx="53">
                  <c:v>IIIA1</c:v>
                </c:pt>
                <c:pt idx="54">
                  <c:v>IIIA2</c:v>
                </c:pt>
                <c:pt idx="55">
                  <c:v>IIIA3</c:v>
                </c:pt>
                <c:pt idx="56">
                  <c:v>IIIA4</c:v>
                </c:pt>
                <c:pt idx="57">
                  <c:v>IIIB1</c:v>
                </c:pt>
                <c:pt idx="58">
                  <c:v>IIIB2</c:v>
                </c:pt>
                <c:pt idx="59">
                  <c:v>IIIB3</c:v>
                </c:pt>
                <c:pt idx="60">
                  <c:v>IIIB4</c:v>
                </c:pt>
                <c:pt idx="61">
                  <c:v>IIIC1</c:v>
                </c:pt>
                <c:pt idx="62">
                  <c:v>IIIC2</c:v>
                </c:pt>
                <c:pt idx="63">
                  <c:v>IIIC3</c:v>
                </c:pt>
                <c:pt idx="64">
                  <c:v>IIIC4</c:v>
                </c:pt>
                <c:pt idx="65">
                  <c:v>IIIC5</c:v>
                </c:pt>
                <c:pt idx="66">
                  <c:v>IIIC6</c:v>
                </c:pt>
                <c:pt idx="67">
                  <c:v>IIIC7</c:v>
                </c:pt>
                <c:pt idx="68">
                  <c:v>IIIC8</c:v>
                </c:pt>
                <c:pt idx="69">
                  <c:v>IIID1</c:v>
                </c:pt>
                <c:pt idx="70">
                  <c:v>IIID2</c:v>
                </c:pt>
                <c:pt idx="71">
                  <c:v>IIID3</c:v>
                </c:pt>
                <c:pt idx="72">
                  <c:v>IIID4</c:v>
                </c:pt>
                <c:pt idx="73">
                  <c:v>IIIE1</c:v>
                </c:pt>
                <c:pt idx="74">
                  <c:v>IIIE2</c:v>
                </c:pt>
                <c:pt idx="75">
                  <c:v>IIIE3</c:v>
                </c:pt>
                <c:pt idx="76">
                  <c:v>IIIE4</c:v>
                </c:pt>
                <c:pt idx="77">
                  <c:v>IIIF1</c:v>
                </c:pt>
                <c:pt idx="78">
                  <c:v>IIIF2</c:v>
                </c:pt>
                <c:pt idx="79">
                  <c:v>IIIF3</c:v>
                </c:pt>
                <c:pt idx="80">
                  <c:v>IIIF4</c:v>
                </c:pt>
                <c:pt idx="81">
                  <c:v>IIIF5</c:v>
                </c:pt>
                <c:pt idx="82">
                  <c:v>IVA1</c:v>
                </c:pt>
                <c:pt idx="83">
                  <c:v>IVA2</c:v>
                </c:pt>
                <c:pt idx="84">
                  <c:v>IVA3</c:v>
                </c:pt>
                <c:pt idx="85">
                  <c:v>IVA4</c:v>
                </c:pt>
                <c:pt idx="86">
                  <c:v>IVA5</c:v>
                </c:pt>
                <c:pt idx="87">
                  <c:v>IVA6</c:v>
                </c:pt>
                <c:pt idx="88">
                  <c:v>IVA7</c:v>
                </c:pt>
                <c:pt idx="89">
                  <c:v>IVA8</c:v>
                </c:pt>
                <c:pt idx="90">
                  <c:v>IVA9</c:v>
                </c:pt>
                <c:pt idx="91">
                  <c:v>IVA10</c:v>
                </c:pt>
                <c:pt idx="92">
                  <c:v>IVA11</c:v>
                </c:pt>
                <c:pt idx="93">
                  <c:v>IVA12</c:v>
                </c:pt>
                <c:pt idx="94">
                  <c:v>IVA13</c:v>
                </c:pt>
                <c:pt idx="95">
                  <c:v>IVA14</c:v>
                </c:pt>
                <c:pt idx="96">
                  <c:v>IVA15</c:v>
                </c:pt>
                <c:pt idx="97">
                  <c:v>IVA16</c:v>
                </c:pt>
                <c:pt idx="98">
                  <c:v>IVA17</c:v>
                </c:pt>
                <c:pt idx="99">
                  <c:v>IVA18</c:v>
                </c:pt>
                <c:pt idx="100">
                  <c:v>IVA19</c:v>
                </c:pt>
                <c:pt idx="101">
                  <c:v>IVA20</c:v>
                </c:pt>
                <c:pt idx="102">
                  <c:v>IVA21</c:v>
                </c:pt>
                <c:pt idx="103">
                  <c:v>IVA22</c:v>
                </c:pt>
                <c:pt idx="104">
                  <c:v>IVA23</c:v>
                </c:pt>
                <c:pt idx="105">
                  <c:v>IVA24</c:v>
                </c:pt>
                <c:pt idx="106">
                  <c:v>IVA25</c:v>
                </c:pt>
                <c:pt idx="107">
                  <c:v>IVA26</c:v>
                </c:pt>
                <c:pt idx="108">
                  <c:v>IVB1</c:v>
                </c:pt>
                <c:pt idx="109">
                  <c:v>IVB2</c:v>
                </c:pt>
                <c:pt idx="110">
                  <c:v>IVC1</c:v>
                </c:pt>
                <c:pt idx="111">
                  <c:v>IVC2</c:v>
                </c:pt>
                <c:pt idx="112">
                  <c:v>IVC3</c:v>
                </c:pt>
                <c:pt idx="113">
                  <c:v>IVC4</c:v>
                </c:pt>
                <c:pt idx="114">
                  <c:v>IVD1</c:v>
                </c:pt>
                <c:pt idx="115">
                  <c:v>IVD2</c:v>
                </c:pt>
                <c:pt idx="116">
                  <c:v>IVD3</c:v>
                </c:pt>
                <c:pt idx="117">
                  <c:v>IVD4</c:v>
                </c:pt>
                <c:pt idx="118">
                  <c:v>IVD5</c:v>
                </c:pt>
                <c:pt idx="119">
                  <c:v>IVD6</c:v>
                </c:pt>
                <c:pt idx="120">
                  <c:v>IVD7</c:v>
                </c:pt>
              </c:strCache>
            </c:strRef>
          </c:cat>
          <c:val>
            <c:numRef>
              <c:f>'scores and averages'!$E$2:$E$122</c:f>
              <c:numCache>
                <c:ptCount val="121"/>
                <c:pt idx="0">
                  <c:v>3.3636363636363638</c:v>
                </c:pt>
                <c:pt idx="1">
                  <c:v>3.3636363636363638</c:v>
                </c:pt>
                <c:pt idx="2">
                  <c:v>3.3636363636363638</c:v>
                </c:pt>
                <c:pt idx="3">
                  <c:v>3.3636363636363638</c:v>
                </c:pt>
                <c:pt idx="4">
                  <c:v>3.3636363636363638</c:v>
                </c:pt>
                <c:pt idx="5">
                  <c:v>3.3636363636363638</c:v>
                </c:pt>
                <c:pt idx="6">
                  <c:v>3.3636363636363638</c:v>
                </c:pt>
                <c:pt idx="7">
                  <c:v>3.3636363636363638</c:v>
                </c:pt>
                <c:pt idx="8">
                  <c:v>3.3636363636363638</c:v>
                </c:pt>
                <c:pt idx="9">
                  <c:v>3.3636363636363638</c:v>
                </c:pt>
                <c:pt idx="10">
                  <c:v>3.3636363636363638</c:v>
                </c:pt>
                <c:pt idx="11">
                  <c:v>3.3636363636363638</c:v>
                </c:pt>
                <c:pt idx="12">
                  <c:v>3.3636363636363638</c:v>
                </c:pt>
                <c:pt idx="13">
                  <c:v>3.3636363636363638</c:v>
                </c:pt>
                <c:pt idx="14">
                  <c:v>3.3636363636363638</c:v>
                </c:pt>
                <c:pt idx="15">
                  <c:v>3.3636363636363638</c:v>
                </c:pt>
                <c:pt idx="16">
                  <c:v>3.3636363636363638</c:v>
                </c:pt>
                <c:pt idx="17">
                  <c:v>3.3636363636363638</c:v>
                </c:pt>
                <c:pt idx="18">
                  <c:v>3.3636363636363638</c:v>
                </c:pt>
                <c:pt idx="19">
                  <c:v>3.3636363636363638</c:v>
                </c:pt>
                <c:pt idx="20">
                  <c:v>3.3636363636363638</c:v>
                </c:pt>
                <c:pt idx="21">
                  <c:v>3.3636363636363638</c:v>
                </c:pt>
                <c:pt idx="22">
                  <c:v>3.5161290322580645</c:v>
                </c:pt>
                <c:pt idx="23">
                  <c:v>3.5161290322580645</c:v>
                </c:pt>
                <c:pt idx="24">
                  <c:v>3.5161290322580645</c:v>
                </c:pt>
                <c:pt idx="25">
                  <c:v>3.5161290322580645</c:v>
                </c:pt>
                <c:pt idx="26">
                  <c:v>3.5161290322580645</c:v>
                </c:pt>
                <c:pt idx="27">
                  <c:v>3.5161290322580645</c:v>
                </c:pt>
                <c:pt idx="28">
                  <c:v>3.5161290322580645</c:v>
                </c:pt>
                <c:pt idx="29">
                  <c:v>3.5161290322580645</c:v>
                </c:pt>
                <c:pt idx="30">
                  <c:v>3.5161290322580645</c:v>
                </c:pt>
                <c:pt idx="31">
                  <c:v>3.5161290322580645</c:v>
                </c:pt>
                <c:pt idx="32">
                  <c:v>3.5161290322580645</c:v>
                </c:pt>
                <c:pt idx="33">
                  <c:v>3.5161290322580645</c:v>
                </c:pt>
                <c:pt idx="34">
                  <c:v>3.5161290322580645</c:v>
                </c:pt>
                <c:pt idx="35">
                  <c:v>3.5161290322580645</c:v>
                </c:pt>
                <c:pt idx="36">
                  <c:v>3.5161290322580645</c:v>
                </c:pt>
                <c:pt idx="37">
                  <c:v>3.5161290322580645</c:v>
                </c:pt>
                <c:pt idx="38">
                  <c:v>3.5161290322580645</c:v>
                </c:pt>
                <c:pt idx="39">
                  <c:v>3.5161290322580645</c:v>
                </c:pt>
                <c:pt idx="40">
                  <c:v>3.5161290322580645</c:v>
                </c:pt>
                <c:pt idx="41">
                  <c:v>3.5161290322580645</c:v>
                </c:pt>
                <c:pt idx="42">
                  <c:v>3.5161290322580645</c:v>
                </c:pt>
                <c:pt idx="43">
                  <c:v>3.5161290322580645</c:v>
                </c:pt>
                <c:pt idx="44">
                  <c:v>3.5161290322580645</c:v>
                </c:pt>
                <c:pt idx="45">
                  <c:v>3.5161290322580645</c:v>
                </c:pt>
                <c:pt idx="46">
                  <c:v>3.5161290322580645</c:v>
                </c:pt>
                <c:pt idx="47">
                  <c:v>3.5161290322580645</c:v>
                </c:pt>
                <c:pt idx="48">
                  <c:v>3.5161290322580645</c:v>
                </c:pt>
                <c:pt idx="49">
                  <c:v>3.5161290322580645</c:v>
                </c:pt>
                <c:pt idx="50">
                  <c:v>3.5161290322580645</c:v>
                </c:pt>
                <c:pt idx="51">
                  <c:v>3.5161290322580645</c:v>
                </c:pt>
                <c:pt idx="52">
                  <c:v>3.5161290322580645</c:v>
                </c:pt>
                <c:pt idx="53">
                  <c:v>3.4827586206896552</c:v>
                </c:pt>
                <c:pt idx="54">
                  <c:v>3.4827586206896552</c:v>
                </c:pt>
                <c:pt idx="55">
                  <c:v>3.4827586206896552</c:v>
                </c:pt>
                <c:pt idx="56">
                  <c:v>3.4827586206896552</c:v>
                </c:pt>
                <c:pt idx="57">
                  <c:v>3.4827586206896552</c:v>
                </c:pt>
                <c:pt idx="58">
                  <c:v>3.4827586206896552</c:v>
                </c:pt>
                <c:pt idx="59">
                  <c:v>3.4827586206896552</c:v>
                </c:pt>
                <c:pt idx="60">
                  <c:v>3.4827586206896552</c:v>
                </c:pt>
                <c:pt idx="61">
                  <c:v>3.4827586206896552</c:v>
                </c:pt>
                <c:pt idx="62">
                  <c:v>3.4827586206896552</c:v>
                </c:pt>
                <c:pt idx="63">
                  <c:v>3.4827586206896552</c:v>
                </c:pt>
                <c:pt idx="64">
                  <c:v>3.4827586206896552</c:v>
                </c:pt>
                <c:pt idx="65">
                  <c:v>3.4827586206896552</c:v>
                </c:pt>
                <c:pt idx="66">
                  <c:v>3.4827586206896552</c:v>
                </c:pt>
                <c:pt idx="67">
                  <c:v>3.4827586206896552</c:v>
                </c:pt>
                <c:pt idx="68">
                  <c:v>3.4827586206896552</c:v>
                </c:pt>
                <c:pt idx="69">
                  <c:v>3.4827586206896552</c:v>
                </c:pt>
                <c:pt idx="70">
                  <c:v>3.4827586206896552</c:v>
                </c:pt>
                <c:pt idx="71">
                  <c:v>3.4827586206896552</c:v>
                </c:pt>
                <c:pt idx="72">
                  <c:v>3.4827586206896552</c:v>
                </c:pt>
                <c:pt idx="73">
                  <c:v>3.4827586206896552</c:v>
                </c:pt>
                <c:pt idx="74">
                  <c:v>3.4827586206896552</c:v>
                </c:pt>
                <c:pt idx="75">
                  <c:v>3.4827586206896552</c:v>
                </c:pt>
                <c:pt idx="76">
                  <c:v>3.4827586206896552</c:v>
                </c:pt>
                <c:pt idx="77">
                  <c:v>3.4827586206896552</c:v>
                </c:pt>
                <c:pt idx="78">
                  <c:v>3.4827586206896552</c:v>
                </c:pt>
                <c:pt idx="79">
                  <c:v>3.4827586206896552</c:v>
                </c:pt>
                <c:pt idx="80">
                  <c:v>3.4827586206896552</c:v>
                </c:pt>
                <c:pt idx="81">
                  <c:v>3.4827586206896552</c:v>
                </c:pt>
                <c:pt idx="82">
                  <c:v>3.526315789473684</c:v>
                </c:pt>
                <c:pt idx="83">
                  <c:v>3.526315789473684</c:v>
                </c:pt>
                <c:pt idx="84">
                  <c:v>3.526315789473684</c:v>
                </c:pt>
                <c:pt idx="85">
                  <c:v>3.526315789473684</c:v>
                </c:pt>
                <c:pt idx="86">
                  <c:v>3.526315789473684</c:v>
                </c:pt>
                <c:pt idx="87">
                  <c:v>3.526315789473684</c:v>
                </c:pt>
                <c:pt idx="88">
                  <c:v>3.526315789473684</c:v>
                </c:pt>
                <c:pt idx="89">
                  <c:v>3.526315789473684</c:v>
                </c:pt>
                <c:pt idx="90">
                  <c:v>3.526315789473684</c:v>
                </c:pt>
                <c:pt idx="91">
                  <c:v>3.526315789473684</c:v>
                </c:pt>
                <c:pt idx="92">
                  <c:v>3.526315789473684</c:v>
                </c:pt>
                <c:pt idx="93">
                  <c:v>3.526315789473684</c:v>
                </c:pt>
                <c:pt idx="94">
                  <c:v>3.526315789473684</c:v>
                </c:pt>
                <c:pt idx="95">
                  <c:v>3.526315789473684</c:v>
                </c:pt>
                <c:pt idx="96">
                  <c:v>3.526315789473684</c:v>
                </c:pt>
                <c:pt idx="97">
                  <c:v>3.526315789473684</c:v>
                </c:pt>
                <c:pt idx="98">
                  <c:v>3.526315789473684</c:v>
                </c:pt>
                <c:pt idx="99">
                  <c:v>3.526315789473684</c:v>
                </c:pt>
                <c:pt idx="100">
                  <c:v>3.526315789473684</c:v>
                </c:pt>
                <c:pt idx="101">
                  <c:v>3.526315789473684</c:v>
                </c:pt>
                <c:pt idx="102">
                  <c:v>3.526315789473684</c:v>
                </c:pt>
                <c:pt idx="103">
                  <c:v>3.526315789473684</c:v>
                </c:pt>
                <c:pt idx="104">
                  <c:v>3.526315789473684</c:v>
                </c:pt>
                <c:pt idx="105">
                  <c:v>3.526315789473684</c:v>
                </c:pt>
                <c:pt idx="106">
                  <c:v>3.526315789473684</c:v>
                </c:pt>
                <c:pt idx="107">
                  <c:v>3.526315789473684</c:v>
                </c:pt>
                <c:pt idx="108">
                  <c:v>3.526315789473684</c:v>
                </c:pt>
                <c:pt idx="109">
                  <c:v>3.526315789473684</c:v>
                </c:pt>
                <c:pt idx="110">
                  <c:v>3.526315789473684</c:v>
                </c:pt>
                <c:pt idx="111">
                  <c:v>3.526315789473684</c:v>
                </c:pt>
                <c:pt idx="112">
                  <c:v>3.526315789473684</c:v>
                </c:pt>
                <c:pt idx="113">
                  <c:v>3.526315789473684</c:v>
                </c:pt>
                <c:pt idx="114">
                  <c:v>3.526315789473684</c:v>
                </c:pt>
                <c:pt idx="115">
                  <c:v>3.526315789473684</c:v>
                </c:pt>
                <c:pt idx="116">
                  <c:v>3.526315789473684</c:v>
                </c:pt>
                <c:pt idx="117">
                  <c:v>3.526315789473684</c:v>
                </c:pt>
                <c:pt idx="118">
                  <c:v>3.526315789473684</c:v>
                </c:pt>
                <c:pt idx="119">
                  <c:v>3.526315789473684</c:v>
                </c:pt>
                <c:pt idx="120">
                  <c:v>3.526315789473684</c:v>
                </c:pt>
              </c:numCache>
            </c:numRef>
          </c:val>
          <c:smooth val="0"/>
        </c:ser>
        <c:marker val="1"/>
        <c:axId val="1137877"/>
        <c:axId val="10240894"/>
      </c:lineChart>
      <c:catAx>
        <c:axId val="1137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10240894"/>
        <c:crosses val="autoZero"/>
        <c:auto val="1"/>
        <c:lblOffset val="100"/>
        <c:tickLblSkip val="3"/>
        <c:noMultiLvlLbl val="0"/>
      </c:catAx>
      <c:valAx>
        <c:axId val="10240894"/>
        <c:scaling>
          <c:orientation val="minMax"/>
          <c:max val="5.5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113787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11125"/>
          <c:y val="0.94075"/>
          <c:w val="0.8155"/>
          <c:h val="0.0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Nursery Assessment ManuaI Scores
</a:t>
            </a:r>
            <a:r>
              <a:rPr lang="en-US" cap="none" sz="16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I.  Physical Environment of the Hospital and Nursery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475"/>
          <c:w val="0.97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'scores and averages'!$B$1</c:f>
              <c:strCache>
                <c:ptCount val="1"/>
                <c:pt idx="0">
                  <c:v>score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'scores and averages'!$A$2:$A$23</c:f>
              <c:strCache>
                <c:ptCount val="22"/>
                <c:pt idx="0">
                  <c:v>IA1</c:v>
                </c:pt>
                <c:pt idx="1">
                  <c:v>IA2</c:v>
                </c:pt>
                <c:pt idx="2">
                  <c:v>IA3</c:v>
                </c:pt>
                <c:pt idx="3">
                  <c:v>IB1</c:v>
                </c:pt>
                <c:pt idx="4">
                  <c:v>IB2</c:v>
                </c:pt>
                <c:pt idx="5">
                  <c:v>IB3</c:v>
                </c:pt>
                <c:pt idx="6">
                  <c:v>IB4</c:v>
                </c:pt>
                <c:pt idx="7">
                  <c:v>IB5</c:v>
                </c:pt>
                <c:pt idx="8">
                  <c:v>IB6</c:v>
                </c:pt>
                <c:pt idx="9">
                  <c:v>IB7</c:v>
                </c:pt>
                <c:pt idx="10">
                  <c:v>IB8</c:v>
                </c:pt>
                <c:pt idx="11">
                  <c:v>IC1</c:v>
                </c:pt>
                <c:pt idx="12">
                  <c:v>IC2</c:v>
                </c:pt>
                <c:pt idx="13">
                  <c:v>IC3</c:v>
                </c:pt>
                <c:pt idx="14">
                  <c:v>ID1</c:v>
                </c:pt>
                <c:pt idx="15">
                  <c:v>ID2</c:v>
                </c:pt>
                <c:pt idx="16">
                  <c:v>ID3</c:v>
                </c:pt>
                <c:pt idx="17">
                  <c:v>ID4</c:v>
                </c:pt>
                <c:pt idx="18">
                  <c:v>ID5</c:v>
                </c:pt>
                <c:pt idx="19">
                  <c:v>ID6</c:v>
                </c:pt>
                <c:pt idx="20">
                  <c:v>ID7</c:v>
                </c:pt>
                <c:pt idx="21">
                  <c:v>ID8</c:v>
                </c:pt>
              </c:strCache>
            </c:strRef>
          </c:cat>
          <c:val>
            <c:numRef>
              <c:f>'scores and averages'!$B$2:$B$23</c:f>
              <c:numCach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group average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'scores and averages'!$A$2:$A$23</c:f>
              <c:strCache>
                <c:ptCount val="22"/>
                <c:pt idx="0">
                  <c:v>IA1</c:v>
                </c:pt>
                <c:pt idx="1">
                  <c:v>IA2</c:v>
                </c:pt>
                <c:pt idx="2">
                  <c:v>IA3</c:v>
                </c:pt>
                <c:pt idx="3">
                  <c:v>IB1</c:v>
                </c:pt>
                <c:pt idx="4">
                  <c:v>IB2</c:v>
                </c:pt>
                <c:pt idx="5">
                  <c:v>IB3</c:v>
                </c:pt>
                <c:pt idx="6">
                  <c:v>IB4</c:v>
                </c:pt>
                <c:pt idx="7">
                  <c:v>IB5</c:v>
                </c:pt>
                <c:pt idx="8">
                  <c:v>IB6</c:v>
                </c:pt>
                <c:pt idx="9">
                  <c:v>IB7</c:v>
                </c:pt>
                <c:pt idx="10">
                  <c:v>IB8</c:v>
                </c:pt>
                <c:pt idx="11">
                  <c:v>IC1</c:v>
                </c:pt>
                <c:pt idx="12">
                  <c:v>IC2</c:v>
                </c:pt>
                <c:pt idx="13">
                  <c:v>IC3</c:v>
                </c:pt>
                <c:pt idx="14">
                  <c:v>ID1</c:v>
                </c:pt>
                <c:pt idx="15">
                  <c:v>ID2</c:v>
                </c:pt>
                <c:pt idx="16">
                  <c:v>ID3</c:v>
                </c:pt>
                <c:pt idx="17">
                  <c:v>ID4</c:v>
                </c:pt>
                <c:pt idx="18">
                  <c:v>ID5</c:v>
                </c:pt>
                <c:pt idx="19">
                  <c:v>ID6</c:v>
                </c:pt>
                <c:pt idx="20">
                  <c:v>ID7</c:v>
                </c:pt>
                <c:pt idx="21">
                  <c:v>ID8</c:v>
                </c:pt>
              </c:strCache>
            </c:strRef>
          </c:cat>
          <c:val>
            <c:numRef>
              <c:f>'scores and averages'!$E$2:$E$23</c:f>
              <c:numCache>
                <c:ptCount val="22"/>
                <c:pt idx="0">
                  <c:v>3.3636363636363638</c:v>
                </c:pt>
                <c:pt idx="1">
                  <c:v>3.3636363636363638</c:v>
                </c:pt>
                <c:pt idx="2">
                  <c:v>3.3636363636363638</c:v>
                </c:pt>
                <c:pt idx="3">
                  <c:v>3.3636363636363638</c:v>
                </c:pt>
                <c:pt idx="4">
                  <c:v>3.3636363636363638</c:v>
                </c:pt>
                <c:pt idx="5">
                  <c:v>3.3636363636363638</c:v>
                </c:pt>
                <c:pt idx="6">
                  <c:v>3.3636363636363638</c:v>
                </c:pt>
                <c:pt idx="7">
                  <c:v>3.3636363636363638</c:v>
                </c:pt>
                <c:pt idx="8">
                  <c:v>3.3636363636363638</c:v>
                </c:pt>
                <c:pt idx="9">
                  <c:v>3.3636363636363638</c:v>
                </c:pt>
                <c:pt idx="10">
                  <c:v>3.3636363636363638</c:v>
                </c:pt>
                <c:pt idx="11">
                  <c:v>3.3636363636363638</c:v>
                </c:pt>
                <c:pt idx="12">
                  <c:v>3.3636363636363638</c:v>
                </c:pt>
                <c:pt idx="13">
                  <c:v>3.3636363636363638</c:v>
                </c:pt>
                <c:pt idx="14">
                  <c:v>3.3636363636363638</c:v>
                </c:pt>
                <c:pt idx="15">
                  <c:v>3.3636363636363638</c:v>
                </c:pt>
                <c:pt idx="16">
                  <c:v>3.3636363636363638</c:v>
                </c:pt>
                <c:pt idx="17">
                  <c:v>3.3636363636363638</c:v>
                </c:pt>
                <c:pt idx="18">
                  <c:v>3.3636363636363638</c:v>
                </c:pt>
                <c:pt idx="19">
                  <c:v>3.3636363636363638</c:v>
                </c:pt>
                <c:pt idx="20">
                  <c:v>3.3636363636363638</c:v>
                </c:pt>
                <c:pt idx="21">
                  <c:v>3.3636363636363638</c:v>
                </c:pt>
              </c:numCache>
            </c:numRef>
          </c:val>
          <c:smooth val="0"/>
        </c:ser>
        <c:marker val="1"/>
        <c:axId val="25059183"/>
        <c:axId val="24206056"/>
      </c:lineChart>
      <c:catAx>
        <c:axId val="250591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24206056"/>
        <c:crosses val="autoZero"/>
        <c:auto val="1"/>
        <c:lblOffset val="100"/>
        <c:tickLblSkip val="1"/>
        <c:noMultiLvlLbl val="0"/>
      </c:catAx>
      <c:valAx>
        <c:axId val="24206056"/>
        <c:scaling>
          <c:orientation val="minMax"/>
          <c:max val="5.5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2505918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725"/>
          <c:y val="0.948"/>
          <c:w val="0.205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Nursery Assessment Manual Scores
</a:t>
            </a:r>
            <a:r>
              <a:rPr lang="en-US" cap="none" sz="16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II. Philosophy and Implementation of Care: Infant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7375"/>
          <c:h val="0.853"/>
        </c:manualLayout>
      </c:layout>
      <c:lineChart>
        <c:grouping val="standard"/>
        <c:varyColors val="0"/>
        <c:ser>
          <c:idx val="0"/>
          <c:order val="0"/>
          <c:tx>
            <c:v>quotations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'scores and averages'!$A$24:$A$54</c:f>
              <c:strCache>
                <c:ptCount val="31"/>
                <c:pt idx="0">
                  <c:v>IIA1</c:v>
                </c:pt>
                <c:pt idx="1">
                  <c:v>IIA2</c:v>
                </c:pt>
                <c:pt idx="2">
                  <c:v>IIA3</c:v>
                </c:pt>
                <c:pt idx="3">
                  <c:v>IIB1</c:v>
                </c:pt>
                <c:pt idx="4">
                  <c:v>IIB2</c:v>
                </c:pt>
                <c:pt idx="5">
                  <c:v>IIB3</c:v>
                </c:pt>
                <c:pt idx="6">
                  <c:v>IIB4</c:v>
                </c:pt>
                <c:pt idx="7">
                  <c:v>IIB5</c:v>
                </c:pt>
                <c:pt idx="8">
                  <c:v>IIB6</c:v>
                </c:pt>
                <c:pt idx="9">
                  <c:v>IIC1</c:v>
                </c:pt>
                <c:pt idx="10">
                  <c:v>IIC2</c:v>
                </c:pt>
                <c:pt idx="11">
                  <c:v>IIC3</c:v>
                </c:pt>
                <c:pt idx="12">
                  <c:v>IIC4</c:v>
                </c:pt>
                <c:pt idx="13">
                  <c:v>IIC5</c:v>
                </c:pt>
                <c:pt idx="14">
                  <c:v>IIC6</c:v>
                </c:pt>
                <c:pt idx="15">
                  <c:v>IIC7</c:v>
                </c:pt>
                <c:pt idx="16">
                  <c:v>IID1</c:v>
                </c:pt>
                <c:pt idx="17">
                  <c:v>IID2</c:v>
                </c:pt>
                <c:pt idx="18">
                  <c:v>IID3</c:v>
                </c:pt>
                <c:pt idx="19">
                  <c:v>IID4</c:v>
                </c:pt>
                <c:pt idx="20">
                  <c:v>IID5</c:v>
                </c:pt>
                <c:pt idx="21">
                  <c:v>IID6</c:v>
                </c:pt>
                <c:pt idx="22">
                  <c:v>IID7</c:v>
                </c:pt>
                <c:pt idx="23">
                  <c:v>IIE1</c:v>
                </c:pt>
                <c:pt idx="24">
                  <c:v>IIE2</c:v>
                </c:pt>
                <c:pt idx="25">
                  <c:v>IIE3</c:v>
                </c:pt>
                <c:pt idx="26">
                  <c:v>IIE4</c:v>
                </c:pt>
                <c:pt idx="27">
                  <c:v>IIE5</c:v>
                </c:pt>
                <c:pt idx="28">
                  <c:v>IIF1</c:v>
                </c:pt>
                <c:pt idx="29">
                  <c:v>IIF2</c:v>
                </c:pt>
                <c:pt idx="30">
                  <c:v>IIF3</c:v>
                </c:pt>
              </c:strCache>
            </c:strRef>
          </c:cat>
          <c:val>
            <c:numRef>
              <c:f>'scores and averages'!$B$24:$B$54</c:f>
              <c:numCache>
                <c:ptCount val="31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group average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'scores and averages'!$A$24:$A$54</c:f>
              <c:strCache>
                <c:ptCount val="31"/>
                <c:pt idx="0">
                  <c:v>IIA1</c:v>
                </c:pt>
                <c:pt idx="1">
                  <c:v>IIA2</c:v>
                </c:pt>
                <c:pt idx="2">
                  <c:v>IIA3</c:v>
                </c:pt>
                <c:pt idx="3">
                  <c:v>IIB1</c:v>
                </c:pt>
                <c:pt idx="4">
                  <c:v>IIB2</c:v>
                </c:pt>
                <c:pt idx="5">
                  <c:v>IIB3</c:v>
                </c:pt>
                <c:pt idx="6">
                  <c:v>IIB4</c:v>
                </c:pt>
                <c:pt idx="7">
                  <c:v>IIB5</c:v>
                </c:pt>
                <c:pt idx="8">
                  <c:v>IIB6</c:v>
                </c:pt>
                <c:pt idx="9">
                  <c:v>IIC1</c:v>
                </c:pt>
                <c:pt idx="10">
                  <c:v>IIC2</c:v>
                </c:pt>
                <c:pt idx="11">
                  <c:v>IIC3</c:v>
                </c:pt>
                <c:pt idx="12">
                  <c:v>IIC4</c:v>
                </c:pt>
                <c:pt idx="13">
                  <c:v>IIC5</c:v>
                </c:pt>
                <c:pt idx="14">
                  <c:v>IIC6</c:v>
                </c:pt>
                <c:pt idx="15">
                  <c:v>IIC7</c:v>
                </c:pt>
                <c:pt idx="16">
                  <c:v>IID1</c:v>
                </c:pt>
                <c:pt idx="17">
                  <c:v>IID2</c:v>
                </c:pt>
                <c:pt idx="18">
                  <c:v>IID3</c:v>
                </c:pt>
                <c:pt idx="19">
                  <c:v>IID4</c:v>
                </c:pt>
                <c:pt idx="20">
                  <c:v>IID5</c:v>
                </c:pt>
                <c:pt idx="21">
                  <c:v>IID6</c:v>
                </c:pt>
                <c:pt idx="22">
                  <c:v>IID7</c:v>
                </c:pt>
                <c:pt idx="23">
                  <c:v>IIE1</c:v>
                </c:pt>
                <c:pt idx="24">
                  <c:v>IIE2</c:v>
                </c:pt>
                <c:pt idx="25">
                  <c:v>IIE3</c:v>
                </c:pt>
                <c:pt idx="26">
                  <c:v>IIE4</c:v>
                </c:pt>
                <c:pt idx="27">
                  <c:v>IIE5</c:v>
                </c:pt>
                <c:pt idx="28">
                  <c:v>IIF1</c:v>
                </c:pt>
                <c:pt idx="29">
                  <c:v>IIF2</c:v>
                </c:pt>
                <c:pt idx="30">
                  <c:v>IIF3</c:v>
                </c:pt>
              </c:strCache>
            </c:strRef>
          </c:cat>
          <c:val>
            <c:numRef>
              <c:f>'scores and averages'!$E$24:$E$54</c:f>
              <c:numCache>
                <c:ptCount val="31"/>
                <c:pt idx="0">
                  <c:v>3.5161290322580645</c:v>
                </c:pt>
                <c:pt idx="1">
                  <c:v>3.5161290322580645</c:v>
                </c:pt>
                <c:pt idx="2">
                  <c:v>3.5161290322580645</c:v>
                </c:pt>
                <c:pt idx="3">
                  <c:v>3.5161290322580645</c:v>
                </c:pt>
                <c:pt idx="4">
                  <c:v>3.5161290322580645</c:v>
                </c:pt>
                <c:pt idx="5">
                  <c:v>3.5161290322580645</c:v>
                </c:pt>
                <c:pt idx="6">
                  <c:v>3.5161290322580645</c:v>
                </c:pt>
                <c:pt idx="7">
                  <c:v>3.5161290322580645</c:v>
                </c:pt>
                <c:pt idx="8">
                  <c:v>3.5161290322580645</c:v>
                </c:pt>
                <c:pt idx="9">
                  <c:v>3.5161290322580645</c:v>
                </c:pt>
                <c:pt idx="10">
                  <c:v>3.5161290322580645</c:v>
                </c:pt>
                <c:pt idx="11">
                  <c:v>3.5161290322580645</c:v>
                </c:pt>
                <c:pt idx="12">
                  <c:v>3.5161290322580645</c:v>
                </c:pt>
                <c:pt idx="13">
                  <c:v>3.5161290322580645</c:v>
                </c:pt>
                <c:pt idx="14">
                  <c:v>3.5161290322580645</c:v>
                </c:pt>
                <c:pt idx="15">
                  <c:v>3.5161290322580645</c:v>
                </c:pt>
                <c:pt idx="16">
                  <c:v>3.5161290322580645</c:v>
                </c:pt>
                <c:pt idx="17">
                  <c:v>3.5161290322580645</c:v>
                </c:pt>
                <c:pt idx="18">
                  <c:v>3.5161290322580645</c:v>
                </c:pt>
                <c:pt idx="19">
                  <c:v>3.5161290322580645</c:v>
                </c:pt>
                <c:pt idx="20">
                  <c:v>3.5161290322580645</c:v>
                </c:pt>
                <c:pt idx="21">
                  <c:v>3.5161290322580645</c:v>
                </c:pt>
                <c:pt idx="22">
                  <c:v>3.5161290322580645</c:v>
                </c:pt>
                <c:pt idx="23">
                  <c:v>3.5161290322580645</c:v>
                </c:pt>
                <c:pt idx="24">
                  <c:v>3.5161290322580645</c:v>
                </c:pt>
                <c:pt idx="25">
                  <c:v>3.5161290322580645</c:v>
                </c:pt>
                <c:pt idx="26">
                  <c:v>3.5161290322580645</c:v>
                </c:pt>
                <c:pt idx="27">
                  <c:v>3.5161290322580645</c:v>
                </c:pt>
                <c:pt idx="28">
                  <c:v>3.5161290322580645</c:v>
                </c:pt>
                <c:pt idx="29">
                  <c:v>3.5161290322580645</c:v>
                </c:pt>
                <c:pt idx="30">
                  <c:v>3.5161290322580645</c:v>
                </c:pt>
              </c:numCache>
            </c:numRef>
          </c:val>
          <c:smooth val="0"/>
        </c:ser>
        <c:marker val="1"/>
        <c:axId val="16527913"/>
        <c:axId val="14533490"/>
      </c:lineChart>
      <c:catAx>
        <c:axId val="16527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14533490"/>
        <c:crosses val="autoZero"/>
        <c:auto val="1"/>
        <c:lblOffset val="100"/>
        <c:tickLblSkip val="1"/>
        <c:noMultiLvlLbl val="0"/>
      </c:catAx>
      <c:valAx>
        <c:axId val="14533490"/>
        <c:scaling>
          <c:orientation val="minMax"/>
          <c:max val="5.5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1652791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"/>
          <c:y val="0.95"/>
          <c:w val="0.263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Nursery Assessment Manual Scores
</a:t>
            </a:r>
            <a:r>
              <a:rPr lang="en-US" cap="none" sz="16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III. Philosophy and Implementation of Care: Family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0075"/>
          <c:w val="0.97275"/>
          <c:h val="0.8515"/>
        </c:manualLayout>
      </c:layout>
      <c:lineChart>
        <c:grouping val="standard"/>
        <c:varyColors val="0"/>
        <c:ser>
          <c:idx val="0"/>
          <c:order val="0"/>
          <c:tx>
            <c:v>quotations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'scores and averages'!$A$55:$A$83</c:f>
              <c:strCache>
                <c:ptCount val="29"/>
                <c:pt idx="0">
                  <c:v>IIIA1</c:v>
                </c:pt>
                <c:pt idx="1">
                  <c:v>IIIA2</c:v>
                </c:pt>
                <c:pt idx="2">
                  <c:v>IIIA3</c:v>
                </c:pt>
                <c:pt idx="3">
                  <c:v>IIIA4</c:v>
                </c:pt>
                <c:pt idx="4">
                  <c:v>IIIB1</c:v>
                </c:pt>
                <c:pt idx="5">
                  <c:v>IIIB2</c:v>
                </c:pt>
                <c:pt idx="6">
                  <c:v>IIIB3</c:v>
                </c:pt>
                <c:pt idx="7">
                  <c:v>IIIB4</c:v>
                </c:pt>
                <c:pt idx="8">
                  <c:v>IIIC1</c:v>
                </c:pt>
                <c:pt idx="9">
                  <c:v>IIIC2</c:v>
                </c:pt>
                <c:pt idx="10">
                  <c:v>IIIC3</c:v>
                </c:pt>
                <c:pt idx="11">
                  <c:v>IIIC4</c:v>
                </c:pt>
                <c:pt idx="12">
                  <c:v>IIIC5</c:v>
                </c:pt>
                <c:pt idx="13">
                  <c:v>IIIC6</c:v>
                </c:pt>
                <c:pt idx="14">
                  <c:v>IIIC7</c:v>
                </c:pt>
                <c:pt idx="15">
                  <c:v>IIIC8</c:v>
                </c:pt>
                <c:pt idx="16">
                  <c:v>IIID1</c:v>
                </c:pt>
                <c:pt idx="17">
                  <c:v>IIID2</c:v>
                </c:pt>
                <c:pt idx="18">
                  <c:v>IIID3</c:v>
                </c:pt>
                <c:pt idx="19">
                  <c:v>IIID4</c:v>
                </c:pt>
                <c:pt idx="20">
                  <c:v>IIIE1</c:v>
                </c:pt>
                <c:pt idx="21">
                  <c:v>IIIE2</c:v>
                </c:pt>
                <c:pt idx="22">
                  <c:v>IIIE3</c:v>
                </c:pt>
                <c:pt idx="23">
                  <c:v>IIIE4</c:v>
                </c:pt>
                <c:pt idx="24">
                  <c:v>IIIF1</c:v>
                </c:pt>
                <c:pt idx="25">
                  <c:v>IIIF2</c:v>
                </c:pt>
                <c:pt idx="26">
                  <c:v>IIIF3</c:v>
                </c:pt>
                <c:pt idx="27">
                  <c:v>IIIF4</c:v>
                </c:pt>
                <c:pt idx="28">
                  <c:v>IIIF5</c:v>
                </c:pt>
              </c:strCache>
            </c:strRef>
          </c:cat>
          <c:val>
            <c:numRef>
              <c:f>'scores and averages'!$B$55:$B$83</c:f>
              <c:numCache>
                <c:ptCount val="2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group average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'scores and averages'!$A$55:$A$83</c:f>
              <c:strCache>
                <c:ptCount val="29"/>
                <c:pt idx="0">
                  <c:v>IIIA1</c:v>
                </c:pt>
                <c:pt idx="1">
                  <c:v>IIIA2</c:v>
                </c:pt>
                <c:pt idx="2">
                  <c:v>IIIA3</c:v>
                </c:pt>
                <c:pt idx="3">
                  <c:v>IIIA4</c:v>
                </c:pt>
                <c:pt idx="4">
                  <c:v>IIIB1</c:v>
                </c:pt>
                <c:pt idx="5">
                  <c:v>IIIB2</c:v>
                </c:pt>
                <c:pt idx="6">
                  <c:v>IIIB3</c:v>
                </c:pt>
                <c:pt idx="7">
                  <c:v>IIIB4</c:v>
                </c:pt>
                <c:pt idx="8">
                  <c:v>IIIC1</c:v>
                </c:pt>
                <c:pt idx="9">
                  <c:v>IIIC2</c:v>
                </c:pt>
                <c:pt idx="10">
                  <c:v>IIIC3</c:v>
                </c:pt>
                <c:pt idx="11">
                  <c:v>IIIC4</c:v>
                </c:pt>
                <c:pt idx="12">
                  <c:v>IIIC5</c:v>
                </c:pt>
                <c:pt idx="13">
                  <c:v>IIIC6</c:v>
                </c:pt>
                <c:pt idx="14">
                  <c:v>IIIC7</c:v>
                </c:pt>
                <c:pt idx="15">
                  <c:v>IIIC8</c:v>
                </c:pt>
                <c:pt idx="16">
                  <c:v>IIID1</c:v>
                </c:pt>
                <c:pt idx="17">
                  <c:v>IIID2</c:v>
                </c:pt>
                <c:pt idx="18">
                  <c:v>IIID3</c:v>
                </c:pt>
                <c:pt idx="19">
                  <c:v>IIID4</c:v>
                </c:pt>
                <c:pt idx="20">
                  <c:v>IIIE1</c:v>
                </c:pt>
                <c:pt idx="21">
                  <c:v>IIIE2</c:v>
                </c:pt>
                <c:pt idx="22">
                  <c:v>IIIE3</c:v>
                </c:pt>
                <c:pt idx="23">
                  <c:v>IIIE4</c:v>
                </c:pt>
                <c:pt idx="24">
                  <c:v>IIIF1</c:v>
                </c:pt>
                <c:pt idx="25">
                  <c:v>IIIF2</c:v>
                </c:pt>
                <c:pt idx="26">
                  <c:v>IIIF3</c:v>
                </c:pt>
                <c:pt idx="27">
                  <c:v>IIIF4</c:v>
                </c:pt>
                <c:pt idx="28">
                  <c:v>IIIF5</c:v>
                </c:pt>
              </c:strCache>
            </c:strRef>
          </c:cat>
          <c:val>
            <c:numRef>
              <c:f>'scores and averages'!$E$55:$E$83</c:f>
              <c:numCache>
                <c:ptCount val="29"/>
                <c:pt idx="0">
                  <c:v>3.4827586206896552</c:v>
                </c:pt>
                <c:pt idx="1">
                  <c:v>3.4827586206896552</c:v>
                </c:pt>
                <c:pt idx="2">
                  <c:v>3.4827586206896552</c:v>
                </c:pt>
                <c:pt idx="3">
                  <c:v>3.4827586206896552</c:v>
                </c:pt>
                <c:pt idx="4">
                  <c:v>3.4827586206896552</c:v>
                </c:pt>
                <c:pt idx="5">
                  <c:v>3.4827586206896552</c:v>
                </c:pt>
                <c:pt idx="6">
                  <c:v>3.4827586206896552</c:v>
                </c:pt>
                <c:pt idx="7">
                  <c:v>3.4827586206896552</c:v>
                </c:pt>
                <c:pt idx="8">
                  <c:v>3.4827586206896552</c:v>
                </c:pt>
                <c:pt idx="9">
                  <c:v>3.4827586206896552</c:v>
                </c:pt>
                <c:pt idx="10">
                  <c:v>3.4827586206896552</c:v>
                </c:pt>
                <c:pt idx="11">
                  <c:v>3.4827586206896552</c:v>
                </c:pt>
                <c:pt idx="12">
                  <c:v>3.4827586206896552</c:v>
                </c:pt>
                <c:pt idx="13">
                  <c:v>3.4827586206896552</c:v>
                </c:pt>
                <c:pt idx="14">
                  <c:v>3.4827586206896552</c:v>
                </c:pt>
                <c:pt idx="15">
                  <c:v>3.4827586206896552</c:v>
                </c:pt>
                <c:pt idx="16">
                  <c:v>3.4827586206896552</c:v>
                </c:pt>
                <c:pt idx="17">
                  <c:v>3.4827586206896552</c:v>
                </c:pt>
                <c:pt idx="18">
                  <c:v>3.4827586206896552</c:v>
                </c:pt>
                <c:pt idx="19">
                  <c:v>3.4827586206896552</c:v>
                </c:pt>
                <c:pt idx="20">
                  <c:v>3.4827586206896552</c:v>
                </c:pt>
                <c:pt idx="21">
                  <c:v>3.4827586206896552</c:v>
                </c:pt>
                <c:pt idx="22">
                  <c:v>3.4827586206896552</c:v>
                </c:pt>
                <c:pt idx="23">
                  <c:v>3.4827586206896552</c:v>
                </c:pt>
                <c:pt idx="24">
                  <c:v>3.4827586206896552</c:v>
                </c:pt>
                <c:pt idx="25">
                  <c:v>3.4827586206896552</c:v>
                </c:pt>
                <c:pt idx="26">
                  <c:v>3.4827586206896552</c:v>
                </c:pt>
                <c:pt idx="27">
                  <c:v>3.4827586206896552</c:v>
                </c:pt>
                <c:pt idx="28">
                  <c:v>3.4827586206896552</c:v>
                </c:pt>
              </c:numCache>
            </c:numRef>
          </c:val>
          <c:smooth val="0"/>
        </c:ser>
        <c:marker val="1"/>
        <c:axId val="63692547"/>
        <c:axId val="36362012"/>
      </c:lineChart>
      <c:catAx>
        <c:axId val="636925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36362012"/>
        <c:crosses val="autoZero"/>
        <c:auto val="1"/>
        <c:lblOffset val="100"/>
        <c:tickLblSkip val="1"/>
        <c:noMultiLvlLbl val="0"/>
      </c:catAx>
      <c:valAx>
        <c:axId val="36362012"/>
        <c:scaling>
          <c:orientation val="minMax"/>
          <c:max val="5.5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6369254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"/>
          <c:y val="0.95"/>
          <c:w val="0.263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Nursery Assessment Manual Scores
</a:t>
            </a:r>
            <a:r>
              <a:rPr lang="en-US" cap="none" sz="16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IV. Philosophy and Implementation of Care: Staff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0075"/>
          <c:w val="0.97275"/>
          <c:h val="0.84225"/>
        </c:manualLayout>
      </c:layout>
      <c:lineChart>
        <c:grouping val="standard"/>
        <c:varyColors val="0"/>
        <c:ser>
          <c:idx val="0"/>
          <c:order val="0"/>
          <c:tx>
            <c:v>quotations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'scores and averages'!$A$84:$A$122</c:f>
              <c:strCache>
                <c:ptCount val="39"/>
                <c:pt idx="0">
                  <c:v>IVA1</c:v>
                </c:pt>
                <c:pt idx="1">
                  <c:v>IVA2</c:v>
                </c:pt>
                <c:pt idx="2">
                  <c:v>IVA3</c:v>
                </c:pt>
                <c:pt idx="3">
                  <c:v>IVA4</c:v>
                </c:pt>
                <c:pt idx="4">
                  <c:v>IVA5</c:v>
                </c:pt>
                <c:pt idx="5">
                  <c:v>IVA6</c:v>
                </c:pt>
                <c:pt idx="6">
                  <c:v>IVA7</c:v>
                </c:pt>
                <c:pt idx="7">
                  <c:v>IVA8</c:v>
                </c:pt>
                <c:pt idx="8">
                  <c:v>IVA9</c:v>
                </c:pt>
                <c:pt idx="9">
                  <c:v>IVA10</c:v>
                </c:pt>
                <c:pt idx="10">
                  <c:v>IVA11</c:v>
                </c:pt>
                <c:pt idx="11">
                  <c:v>IVA12</c:v>
                </c:pt>
                <c:pt idx="12">
                  <c:v>IVA13</c:v>
                </c:pt>
                <c:pt idx="13">
                  <c:v>IVA14</c:v>
                </c:pt>
                <c:pt idx="14">
                  <c:v>IVA15</c:v>
                </c:pt>
                <c:pt idx="15">
                  <c:v>IVA16</c:v>
                </c:pt>
                <c:pt idx="16">
                  <c:v>IVA17</c:v>
                </c:pt>
                <c:pt idx="17">
                  <c:v>IVA18</c:v>
                </c:pt>
                <c:pt idx="18">
                  <c:v>IVA19</c:v>
                </c:pt>
                <c:pt idx="19">
                  <c:v>IVA20</c:v>
                </c:pt>
                <c:pt idx="20">
                  <c:v>IVA21</c:v>
                </c:pt>
                <c:pt idx="21">
                  <c:v>IVA22</c:v>
                </c:pt>
                <c:pt idx="22">
                  <c:v>IVA23</c:v>
                </c:pt>
                <c:pt idx="23">
                  <c:v>IVA24</c:v>
                </c:pt>
                <c:pt idx="24">
                  <c:v>IVA25</c:v>
                </c:pt>
                <c:pt idx="25">
                  <c:v>IVA26</c:v>
                </c:pt>
                <c:pt idx="26">
                  <c:v>IVB1</c:v>
                </c:pt>
                <c:pt idx="27">
                  <c:v>IVB2</c:v>
                </c:pt>
                <c:pt idx="28">
                  <c:v>IVC1</c:v>
                </c:pt>
                <c:pt idx="29">
                  <c:v>IVC2</c:v>
                </c:pt>
                <c:pt idx="30">
                  <c:v>IVC3</c:v>
                </c:pt>
                <c:pt idx="31">
                  <c:v>IVC4</c:v>
                </c:pt>
                <c:pt idx="32">
                  <c:v>IVD1</c:v>
                </c:pt>
                <c:pt idx="33">
                  <c:v>IVD2</c:v>
                </c:pt>
                <c:pt idx="34">
                  <c:v>IVD3</c:v>
                </c:pt>
                <c:pt idx="35">
                  <c:v>IVD4</c:v>
                </c:pt>
                <c:pt idx="36">
                  <c:v>IVD5</c:v>
                </c:pt>
                <c:pt idx="37">
                  <c:v>IVD6</c:v>
                </c:pt>
                <c:pt idx="38">
                  <c:v>IVD7</c:v>
                </c:pt>
              </c:strCache>
            </c:strRef>
          </c:cat>
          <c:val>
            <c:numRef>
              <c:f>'scores and averages'!$B$84:$B$122</c:f>
              <c:numCache>
                <c:ptCount val="3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group average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'scores and averages'!$A$84:$A$122</c:f>
              <c:strCache>
                <c:ptCount val="39"/>
                <c:pt idx="0">
                  <c:v>IVA1</c:v>
                </c:pt>
                <c:pt idx="1">
                  <c:v>IVA2</c:v>
                </c:pt>
                <c:pt idx="2">
                  <c:v>IVA3</c:v>
                </c:pt>
                <c:pt idx="3">
                  <c:v>IVA4</c:v>
                </c:pt>
                <c:pt idx="4">
                  <c:v>IVA5</c:v>
                </c:pt>
                <c:pt idx="5">
                  <c:v>IVA6</c:v>
                </c:pt>
                <c:pt idx="6">
                  <c:v>IVA7</c:v>
                </c:pt>
                <c:pt idx="7">
                  <c:v>IVA8</c:v>
                </c:pt>
                <c:pt idx="8">
                  <c:v>IVA9</c:v>
                </c:pt>
                <c:pt idx="9">
                  <c:v>IVA10</c:v>
                </c:pt>
                <c:pt idx="10">
                  <c:v>IVA11</c:v>
                </c:pt>
                <c:pt idx="11">
                  <c:v>IVA12</c:v>
                </c:pt>
                <c:pt idx="12">
                  <c:v>IVA13</c:v>
                </c:pt>
                <c:pt idx="13">
                  <c:v>IVA14</c:v>
                </c:pt>
                <c:pt idx="14">
                  <c:v>IVA15</c:v>
                </c:pt>
                <c:pt idx="15">
                  <c:v>IVA16</c:v>
                </c:pt>
                <c:pt idx="16">
                  <c:v>IVA17</c:v>
                </c:pt>
                <c:pt idx="17">
                  <c:v>IVA18</c:v>
                </c:pt>
                <c:pt idx="18">
                  <c:v>IVA19</c:v>
                </c:pt>
                <c:pt idx="19">
                  <c:v>IVA20</c:v>
                </c:pt>
                <c:pt idx="20">
                  <c:v>IVA21</c:v>
                </c:pt>
                <c:pt idx="21">
                  <c:v>IVA22</c:v>
                </c:pt>
                <c:pt idx="22">
                  <c:v>IVA23</c:v>
                </c:pt>
                <c:pt idx="23">
                  <c:v>IVA24</c:v>
                </c:pt>
                <c:pt idx="24">
                  <c:v>IVA25</c:v>
                </c:pt>
                <c:pt idx="25">
                  <c:v>IVA26</c:v>
                </c:pt>
                <c:pt idx="26">
                  <c:v>IVB1</c:v>
                </c:pt>
                <c:pt idx="27">
                  <c:v>IVB2</c:v>
                </c:pt>
                <c:pt idx="28">
                  <c:v>IVC1</c:v>
                </c:pt>
                <c:pt idx="29">
                  <c:v>IVC2</c:v>
                </c:pt>
                <c:pt idx="30">
                  <c:v>IVC3</c:v>
                </c:pt>
                <c:pt idx="31">
                  <c:v>IVC4</c:v>
                </c:pt>
                <c:pt idx="32">
                  <c:v>IVD1</c:v>
                </c:pt>
                <c:pt idx="33">
                  <c:v>IVD2</c:v>
                </c:pt>
                <c:pt idx="34">
                  <c:v>IVD3</c:v>
                </c:pt>
                <c:pt idx="35">
                  <c:v>IVD4</c:v>
                </c:pt>
                <c:pt idx="36">
                  <c:v>IVD5</c:v>
                </c:pt>
                <c:pt idx="37">
                  <c:v>IVD6</c:v>
                </c:pt>
                <c:pt idx="38">
                  <c:v>IVD7</c:v>
                </c:pt>
              </c:strCache>
            </c:strRef>
          </c:cat>
          <c:val>
            <c:numRef>
              <c:f>'scores and averages'!$E$84:$E$122</c:f>
              <c:numCache>
                <c:ptCount val="39"/>
                <c:pt idx="0">
                  <c:v>3.526315789473684</c:v>
                </c:pt>
                <c:pt idx="1">
                  <c:v>3.526315789473684</c:v>
                </c:pt>
                <c:pt idx="2">
                  <c:v>3.526315789473684</c:v>
                </c:pt>
                <c:pt idx="3">
                  <c:v>3.526315789473684</c:v>
                </c:pt>
                <c:pt idx="4">
                  <c:v>3.526315789473684</c:v>
                </c:pt>
                <c:pt idx="5">
                  <c:v>3.526315789473684</c:v>
                </c:pt>
                <c:pt idx="6">
                  <c:v>3.526315789473684</c:v>
                </c:pt>
                <c:pt idx="7">
                  <c:v>3.526315789473684</c:v>
                </c:pt>
                <c:pt idx="8">
                  <c:v>3.526315789473684</c:v>
                </c:pt>
                <c:pt idx="9">
                  <c:v>3.526315789473684</c:v>
                </c:pt>
                <c:pt idx="10">
                  <c:v>3.526315789473684</c:v>
                </c:pt>
                <c:pt idx="11">
                  <c:v>3.526315789473684</c:v>
                </c:pt>
                <c:pt idx="12">
                  <c:v>3.526315789473684</c:v>
                </c:pt>
                <c:pt idx="13">
                  <c:v>3.526315789473684</c:v>
                </c:pt>
                <c:pt idx="14">
                  <c:v>3.526315789473684</c:v>
                </c:pt>
                <c:pt idx="15">
                  <c:v>3.526315789473684</c:v>
                </c:pt>
                <c:pt idx="16">
                  <c:v>3.526315789473684</c:v>
                </c:pt>
                <c:pt idx="17">
                  <c:v>3.526315789473684</c:v>
                </c:pt>
                <c:pt idx="18">
                  <c:v>3.526315789473684</c:v>
                </c:pt>
                <c:pt idx="19">
                  <c:v>3.526315789473684</c:v>
                </c:pt>
                <c:pt idx="20">
                  <c:v>3.526315789473684</c:v>
                </c:pt>
                <c:pt idx="21">
                  <c:v>3.526315789473684</c:v>
                </c:pt>
                <c:pt idx="22">
                  <c:v>3.526315789473684</c:v>
                </c:pt>
                <c:pt idx="23">
                  <c:v>3.526315789473684</c:v>
                </c:pt>
                <c:pt idx="24">
                  <c:v>3.526315789473684</c:v>
                </c:pt>
                <c:pt idx="25">
                  <c:v>3.526315789473684</c:v>
                </c:pt>
                <c:pt idx="26">
                  <c:v>3.526315789473684</c:v>
                </c:pt>
                <c:pt idx="27">
                  <c:v>3.526315789473684</c:v>
                </c:pt>
                <c:pt idx="28">
                  <c:v>3.526315789473684</c:v>
                </c:pt>
                <c:pt idx="29">
                  <c:v>3.526315789473684</c:v>
                </c:pt>
                <c:pt idx="30">
                  <c:v>3.526315789473684</c:v>
                </c:pt>
                <c:pt idx="31">
                  <c:v>3.526315789473684</c:v>
                </c:pt>
                <c:pt idx="32">
                  <c:v>3.526315789473684</c:v>
                </c:pt>
                <c:pt idx="33">
                  <c:v>3.526315789473684</c:v>
                </c:pt>
                <c:pt idx="34">
                  <c:v>3.526315789473684</c:v>
                </c:pt>
                <c:pt idx="35">
                  <c:v>3.526315789473684</c:v>
                </c:pt>
                <c:pt idx="36">
                  <c:v>3.526315789473684</c:v>
                </c:pt>
                <c:pt idx="37">
                  <c:v>3.526315789473684</c:v>
                </c:pt>
                <c:pt idx="38">
                  <c:v>3.526315789473684</c:v>
                </c:pt>
              </c:numCache>
            </c:numRef>
          </c:val>
          <c:smooth val="0"/>
        </c:ser>
        <c:marker val="1"/>
        <c:axId val="58822653"/>
        <c:axId val="59641830"/>
      </c:lineChart>
      <c:catAx>
        <c:axId val="588226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59641830"/>
        <c:crosses val="autoZero"/>
        <c:auto val="1"/>
        <c:lblOffset val="100"/>
        <c:tickLblSkip val="1"/>
        <c:noMultiLvlLbl val="0"/>
      </c:catAx>
      <c:valAx>
        <c:axId val="59641830"/>
        <c:scaling>
          <c:orientation val="minMax"/>
          <c:max val="5.5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5882265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"/>
          <c:y val="0.95"/>
          <c:w val="0.263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/>
  </sheetViews>
  <pageMargins left="0.25" right="0.25" top="1" bottom="0.5" header="0.3" footer="0.3"/>
  <pageSetup horizontalDpi="600" verticalDpi="600" orientation="landscape"/>
  <headerFooter>
    <oddHeader>&amp;L&amp;G&amp;C&amp;"-,Bold"&amp;14&amp;K736353Nur&amp;K736353se&amp;K736353ry and Hospital &amp;K736353Name&amp;K736353
&amp;R&amp;"-,Bold"&amp;K736353Date of Assessment/Review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1" bottom="0.75" header="0.3" footer="0.3"/>
  <pageSetup horizontalDpi="600" verticalDpi="600" orientation="landscape"/>
  <headerFooter>
    <oddHeader>&amp;L&amp;G&amp;C&amp;"-,Bold"&amp;14&amp;K736353Nursery and Hospital Name
&amp;R&amp;"-,Bold"&amp;K736353Date of Assessment/Review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1" bottom="0.5" header="0.3" footer="0.3"/>
  <pageSetup horizontalDpi="600" verticalDpi="600" orientation="landscape"/>
  <headerFooter>
    <oddHeader>&amp;L&amp;G&amp;C&amp;"-,Bold"&amp;14&amp;K736353Nursery and Hospital Name
&amp;R&amp;"-,Bold"&amp;K736353Date of Assessment/Review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1" bottom="0.5" header="0.3" footer="0.3"/>
  <pageSetup horizontalDpi="600" verticalDpi="600" orientation="landscape"/>
  <headerFooter>
    <oddHeader>&amp;L&amp;G&amp;C&amp;"-,Bold"&amp;14&amp;K736353Nursery and Hospital Name 
&amp;R&amp;"-,Bold"&amp;K736353Date of Assessment/Review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1" bottom="0.5" header="0.3" footer="0.3"/>
  <pageSetup horizontalDpi="600" verticalDpi="600" orientation="landscape"/>
  <headerFooter>
    <oddHeader>&amp;L&amp;G&amp;C&amp;"Calibri,Bold"&amp;14&amp;K736353Nursery and Hospital Name
&amp;R&amp;K736353Date of Assessment/Review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0.097</cdr:y>
    </cdr:from>
    <cdr:to>
      <cdr:x>0.231</cdr:x>
      <cdr:y>0.842</cdr:y>
    </cdr:to>
    <cdr:sp>
      <cdr:nvSpPr>
        <cdr:cNvPr id="1" name="Connecteur droit 1"/>
        <cdr:cNvSpPr>
          <a:spLocks/>
        </cdr:cNvSpPr>
      </cdr:nvSpPr>
      <cdr:spPr>
        <a:xfrm rot="5400000" flipH="1">
          <a:off x="2209800" y="609600"/>
          <a:ext cx="0" cy="4743450"/>
        </a:xfrm>
        <a:prstGeom prst="line">
          <a:avLst/>
        </a:prstGeom>
        <a:noFill/>
        <a:ln w="19050" cmpd="sng">
          <a:solidFill>
            <a:srgbClr val="736353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0.68525</cdr:x>
      <cdr:y>0.097</cdr:y>
    </cdr:from>
    <cdr:to>
      <cdr:x>0.68625</cdr:x>
      <cdr:y>0.842</cdr:y>
    </cdr:to>
    <cdr:sp>
      <cdr:nvSpPr>
        <cdr:cNvPr id="2" name="Connecteur droit 2"/>
        <cdr:cNvSpPr>
          <a:spLocks/>
        </cdr:cNvSpPr>
      </cdr:nvSpPr>
      <cdr:spPr>
        <a:xfrm rot="5400000" flipH="1" flipV="1">
          <a:off x="6572250" y="609600"/>
          <a:ext cx="9525" cy="4743450"/>
        </a:xfrm>
        <a:prstGeom prst="line">
          <a:avLst/>
        </a:prstGeom>
        <a:noFill/>
        <a:ln w="19050" cmpd="sng">
          <a:solidFill>
            <a:srgbClr val="736353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0.097</cdr:y>
    </cdr:from>
    <cdr:to>
      <cdr:x>0.47575</cdr:x>
      <cdr:y>0.842</cdr:y>
    </cdr:to>
    <cdr:sp>
      <cdr:nvSpPr>
        <cdr:cNvPr id="3" name="Connecteur droit 3"/>
        <cdr:cNvSpPr>
          <a:spLocks/>
        </cdr:cNvSpPr>
      </cdr:nvSpPr>
      <cdr:spPr>
        <a:xfrm rot="5400000" flipH="1" flipV="1">
          <a:off x="4562475" y="609600"/>
          <a:ext cx="0" cy="4743450"/>
        </a:xfrm>
        <a:prstGeom prst="line">
          <a:avLst/>
        </a:prstGeom>
        <a:noFill/>
        <a:ln w="19050" cmpd="sng">
          <a:solidFill>
            <a:srgbClr val="736353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0.09475</cdr:y>
    </cdr:from>
    <cdr:to>
      <cdr:x>0.23275</cdr:x>
      <cdr:y>0.19375</cdr:y>
    </cdr:to>
    <cdr:sp>
      <cdr:nvSpPr>
        <cdr:cNvPr id="4" name="ZoneTexte 4"/>
        <cdr:cNvSpPr txBox="1">
          <a:spLocks noChangeArrowheads="1"/>
        </cdr:cNvSpPr>
      </cdr:nvSpPr>
      <cdr:spPr>
        <a:xfrm>
          <a:off x="561975" y="600075"/>
          <a:ext cx="16668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Physical Environment</a:t>
          </a:r>
        </a:p>
      </cdr:txBody>
    </cdr:sp>
  </cdr:relSizeAnchor>
  <cdr:relSizeAnchor xmlns:cdr="http://schemas.openxmlformats.org/drawingml/2006/chartDrawing">
    <cdr:from>
      <cdr:x>0.231</cdr:x>
      <cdr:y>0.0955</cdr:y>
    </cdr:from>
    <cdr:to>
      <cdr:x>0.47475</cdr:x>
      <cdr:y>0.1495</cdr:y>
    </cdr:to>
    <cdr:sp>
      <cdr:nvSpPr>
        <cdr:cNvPr id="5" name="ZoneTexte 1"/>
        <cdr:cNvSpPr txBox="1">
          <a:spLocks noChangeArrowheads="1"/>
        </cdr:cNvSpPr>
      </cdr:nvSpPr>
      <cdr:spPr>
        <a:xfrm>
          <a:off x="2209800" y="600075"/>
          <a:ext cx="2333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Infant</a:t>
          </a:r>
        </a:p>
      </cdr:txBody>
    </cdr:sp>
  </cdr:relSizeAnchor>
  <cdr:relSizeAnchor xmlns:cdr="http://schemas.openxmlformats.org/drawingml/2006/chartDrawing">
    <cdr:from>
      <cdr:x>0.47575</cdr:x>
      <cdr:y>0.0955</cdr:y>
    </cdr:from>
    <cdr:to>
      <cdr:x>0.68525</cdr:x>
      <cdr:y>0.1495</cdr:y>
    </cdr:to>
    <cdr:sp>
      <cdr:nvSpPr>
        <cdr:cNvPr id="6" name="ZoneTexte 1"/>
        <cdr:cNvSpPr txBox="1">
          <a:spLocks noChangeArrowheads="1"/>
        </cdr:cNvSpPr>
      </cdr:nvSpPr>
      <cdr:spPr>
        <a:xfrm>
          <a:off x="4562475" y="600075"/>
          <a:ext cx="2009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Family</a:t>
          </a:r>
        </a:p>
      </cdr:txBody>
    </cdr:sp>
  </cdr:relSizeAnchor>
  <cdr:relSizeAnchor xmlns:cdr="http://schemas.openxmlformats.org/drawingml/2006/chartDrawing">
    <cdr:from>
      <cdr:x>0.68525</cdr:x>
      <cdr:y>0.0955</cdr:y>
    </cdr:from>
    <cdr:to>
      <cdr:x>0.98325</cdr:x>
      <cdr:y>0.1495</cdr:y>
    </cdr:to>
    <cdr:sp>
      <cdr:nvSpPr>
        <cdr:cNvPr id="7" name="ZoneTexte 1"/>
        <cdr:cNvSpPr txBox="1">
          <a:spLocks noChangeArrowheads="1"/>
        </cdr:cNvSpPr>
      </cdr:nvSpPr>
      <cdr:spPr>
        <a:xfrm>
          <a:off x="6572250" y="600075"/>
          <a:ext cx="2857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Staff</a:t>
          </a:r>
          <a:r>
            <a:rPr lang="en-US" cap="none" sz="1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372225"/>
    <xdr:graphicFrame>
      <xdr:nvGraphicFramePr>
        <xdr:cNvPr id="1" name="Shape 1025"/>
        <xdr:cNvGraphicFramePr/>
      </xdr:nvGraphicFramePr>
      <xdr:xfrm>
        <a:off x="0" y="0"/>
        <a:ext cx="95916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143625"/>
    <xdr:graphicFrame>
      <xdr:nvGraphicFramePr>
        <xdr:cNvPr id="1" name="Shape 1025"/>
        <xdr:cNvGraphicFramePr/>
      </xdr:nvGraphicFramePr>
      <xdr:xfrm>
        <a:off x="0" y="0"/>
        <a:ext cx="95916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147"/>
  <sheetViews>
    <sheetView tabSelected="1" workbookViewId="0" topLeftCell="A1">
      <selection activeCell="C18" sqref="C18"/>
    </sheetView>
  </sheetViews>
  <sheetFormatPr defaultColWidth="11.421875" defaultRowHeight="15"/>
  <cols>
    <col min="1" max="1" width="76.00390625" style="0" customWidth="1"/>
    <col min="2" max="2" width="13.8515625" style="19" bestFit="1" customWidth="1"/>
    <col min="3" max="3" width="23.8515625" style="5" customWidth="1"/>
    <col min="4" max="4" width="11.8515625" style="5" customWidth="1"/>
    <col min="5" max="5" width="20.28125" style="5" customWidth="1"/>
    <col min="6" max="6" width="5.7109375" style="5" customWidth="1"/>
    <col min="7" max="7" width="45.57421875" style="5" customWidth="1"/>
  </cols>
  <sheetData>
    <row r="1" ht="18.75">
      <c r="A1" s="93" t="s">
        <v>307</v>
      </c>
    </row>
    <row r="2" spans="1:6" ht="18.75">
      <c r="A2" s="33" t="s">
        <v>303</v>
      </c>
      <c r="C2" s="4"/>
      <c r="D2" s="4"/>
      <c r="E2" s="4"/>
      <c r="F2" s="4"/>
    </row>
    <row r="3" spans="1:7" ht="30.75">
      <c r="A3" s="34" t="s">
        <v>1</v>
      </c>
      <c r="B3" s="38" t="s">
        <v>279</v>
      </c>
      <c r="C3" s="22" t="s">
        <v>269</v>
      </c>
      <c r="D3" s="22"/>
      <c r="E3" s="22"/>
      <c r="F3" s="6"/>
      <c r="G3" s="6"/>
    </row>
    <row r="4" spans="1:6" ht="15.75">
      <c r="A4" s="39" t="s">
        <v>219</v>
      </c>
      <c r="B4" s="16"/>
      <c r="C4" s="23"/>
      <c r="D4" s="26" t="s">
        <v>272</v>
      </c>
      <c r="E4" s="14" t="s">
        <v>277</v>
      </c>
      <c r="F4" s="7"/>
    </row>
    <row r="5" spans="1:6" ht="15">
      <c r="A5" t="s">
        <v>2</v>
      </c>
      <c r="B5" s="27">
        <v>3</v>
      </c>
      <c r="C5" s="24" t="s">
        <v>282</v>
      </c>
      <c r="D5" s="15">
        <f>'scores and averages'!E2</f>
        <v>3.3636363636363638</v>
      </c>
      <c r="E5" s="17">
        <f>'scores and averages'!F2</f>
        <v>0.49236596391733106</v>
      </c>
      <c r="F5" s="8"/>
    </row>
    <row r="6" spans="1:6" ht="15">
      <c r="A6" t="s">
        <v>3</v>
      </c>
      <c r="B6" s="27">
        <v>3</v>
      </c>
      <c r="C6" s="24" t="s">
        <v>271</v>
      </c>
      <c r="D6" s="15">
        <f>'scores and averages'!E24</f>
        <v>3.5161290322580645</v>
      </c>
      <c r="E6" s="17">
        <f>'scores and averages'!F24</f>
        <v>0.6256179740563452</v>
      </c>
      <c r="F6" s="8"/>
    </row>
    <row r="7" spans="1:6" ht="15">
      <c r="A7" t="s">
        <v>4</v>
      </c>
      <c r="B7" s="27">
        <v>3</v>
      </c>
      <c r="C7" s="25" t="s">
        <v>270</v>
      </c>
      <c r="D7" s="15">
        <f>'scores and averages'!E55</f>
        <v>3.4827586206896552</v>
      </c>
      <c r="E7" s="18">
        <f>'scores and averages'!F55</f>
        <v>0.6336227840855435</v>
      </c>
      <c r="F7" s="8"/>
    </row>
    <row r="8" spans="1:6" ht="15.75">
      <c r="A8" s="39" t="s">
        <v>5</v>
      </c>
      <c r="B8" s="29"/>
      <c r="C8" s="24" t="s">
        <v>280</v>
      </c>
      <c r="D8" s="15">
        <f>'scores and averages'!E84</f>
        <v>3.526315789473684</v>
      </c>
      <c r="E8" s="17">
        <f>'scores and averages'!F84</f>
        <v>0.603451429123771</v>
      </c>
      <c r="F8" s="7"/>
    </row>
    <row r="9" spans="1:6" ht="15">
      <c r="A9" t="s">
        <v>6</v>
      </c>
      <c r="B9" s="27">
        <v>4</v>
      </c>
      <c r="C9" s="24" t="s">
        <v>281</v>
      </c>
      <c r="D9" s="15">
        <f>'scores and averages'!C2</f>
        <v>3.4833333333333334</v>
      </c>
      <c r="E9" s="17">
        <f>'scores and averages'!D2</f>
        <v>0.5938527295767618</v>
      </c>
      <c r="F9" s="8"/>
    </row>
    <row r="10" spans="1:6" ht="15">
      <c r="A10" t="s">
        <v>7</v>
      </c>
      <c r="B10" s="27">
        <v>4</v>
      </c>
      <c r="C10" s="8"/>
      <c r="D10" s="8"/>
      <c r="E10" s="8"/>
      <c r="F10" s="8"/>
    </row>
    <row r="11" spans="1:6" ht="15">
      <c r="A11" t="s">
        <v>8</v>
      </c>
      <c r="B11" s="27">
        <v>3</v>
      </c>
      <c r="C11" s="9"/>
      <c r="D11" s="8"/>
      <c r="E11" s="8"/>
      <c r="F11" s="9"/>
    </row>
    <row r="12" spans="1:6" ht="15">
      <c r="A12" t="s">
        <v>9</v>
      </c>
      <c r="B12" s="27">
        <v>4</v>
      </c>
      <c r="C12" s="8"/>
      <c r="D12" s="8"/>
      <c r="E12" s="9"/>
      <c r="F12" s="8"/>
    </row>
    <row r="13" spans="1:6" ht="15">
      <c r="A13" t="s">
        <v>10</v>
      </c>
      <c r="B13" s="27">
        <v>3</v>
      </c>
      <c r="C13" s="8"/>
      <c r="D13" s="8"/>
      <c r="E13" s="9"/>
      <c r="F13" s="8"/>
    </row>
    <row r="14" spans="1:6" ht="15">
      <c r="A14" t="s">
        <v>11</v>
      </c>
      <c r="B14" s="27">
        <v>3</v>
      </c>
      <c r="C14" s="9"/>
      <c r="D14" s="8"/>
      <c r="E14" s="8"/>
      <c r="F14" s="8"/>
    </row>
    <row r="15" spans="1:6" ht="15">
      <c r="A15" t="s">
        <v>12</v>
      </c>
      <c r="B15" s="27">
        <v>4</v>
      </c>
      <c r="C15" s="8"/>
      <c r="D15" s="9"/>
      <c r="E15" s="8"/>
      <c r="F15" s="8"/>
    </row>
    <row r="16" spans="1:6" ht="15">
      <c r="A16" t="s">
        <v>283</v>
      </c>
      <c r="B16" s="27">
        <v>3</v>
      </c>
      <c r="C16" s="10"/>
      <c r="D16" s="10"/>
      <c r="E16" s="10"/>
      <c r="F16" s="8"/>
    </row>
    <row r="17" spans="1:6" ht="15.75">
      <c r="A17" s="39" t="s">
        <v>14</v>
      </c>
      <c r="B17" s="30"/>
      <c r="C17" s="8"/>
      <c r="D17" s="8"/>
      <c r="E17" s="9"/>
      <c r="F17" s="10"/>
    </row>
    <row r="18" spans="1:6" ht="15">
      <c r="A18" t="s">
        <v>15</v>
      </c>
      <c r="B18" s="27">
        <v>3</v>
      </c>
      <c r="C18" s="8"/>
      <c r="D18" s="9"/>
      <c r="E18" s="8"/>
      <c r="F18" s="8"/>
    </row>
    <row r="19" spans="1:6" ht="15">
      <c r="A19" t="s">
        <v>16</v>
      </c>
      <c r="B19" s="27">
        <v>4</v>
      </c>
      <c r="C19" s="9"/>
      <c r="D19" s="8"/>
      <c r="E19" s="8"/>
      <c r="F19" s="8"/>
    </row>
    <row r="20" spans="1:6" ht="15">
      <c r="A20" t="s">
        <v>17</v>
      </c>
      <c r="B20" s="27">
        <v>4</v>
      </c>
      <c r="C20" s="10"/>
      <c r="D20" s="10"/>
      <c r="E20" s="10"/>
      <c r="F20" s="8"/>
    </row>
    <row r="21" spans="1:6" ht="15.75">
      <c r="A21" s="39" t="s">
        <v>18</v>
      </c>
      <c r="B21" s="30"/>
      <c r="C21" s="8"/>
      <c r="D21" s="8"/>
      <c r="E21" s="9"/>
      <c r="F21" s="10"/>
    </row>
    <row r="22" spans="1:6" ht="15">
      <c r="A22" t="s">
        <v>19</v>
      </c>
      <c r="B22" s="27">
        <v>4</v>
      </c>
      <c r="C22" s="8"/>
      <c r="D22" s="8"/>
      <c r="E22" s="9"/>
      <c r="F22" s="8"/>
    </row>
    <row r="23" spans="1:6" ht="15">
      <c r="A23" t="s">
        <v>20</v>
      </c>
      <c r="B23" s="27">
        <v>4</v>
      </c>
      <c r="C23" s="8"/>
      <c r="D23" s="8"/>
      <c r="E23" s="9"/>
      <c r="F23" s="9"/>
    </row>
    <row r="24" spans="1:6" ht="15">
      <c r="A24" t="s">
        <v>21</v>
      </c>
      <c r="B24" s="27">
        <v>3</v>
      </c>
      <c r="C24" s="8"/>
      <c r="D24" s="8"/>
      <c r="E24" s="9"/>
      <c r="F24" s="8"/>
    </row>
    <row r="25" spans="1:6" ht="15">
      <c r="A25" t="s">
        <v>22</v>
      </c>
      <c r="B25" s="27">
        <v>3</v>
      </c>
      <c r="C25" s="8"/>
      <c r="D25" s="8"/>
      <c r="E25" s="9"/>
      <c r="F25" s="8"/>
    </row>
    <row r="26" spans="1:6" ht="15">
      <c r="A26" t="s">
        <v>23</v>
      </c>
      <c r="B26" s="27">
        <v>3</v>
      </c>
      <c r="C26" s="8"/>
      <c r="D26" s="8"/>
      <c r="E26" s="8"/>
      <c r="F26" s="8"/>
    </row>
    <row r="27" spans="1:6" ht="15">
      <c r="A27" t="s">
        <v>24</v>
      </c>
      <c r="B27" s="27">
        <v>3</v>
      </c>
      <c r="C27" s="8"/>
      <c r="D27" s="8"/>
      <c r="E27" s="9"/>
      <c r="F27" s="9"/>
    </row>
    <row r="28" spans="1:6" ht="15">
      <c r="A28" t="s">
        <v>25</v>
      </c>
      <c r="B28" s="27">
        <v>3</v>
      </c>
      <c r="C28" s="8"/>
      <c r="D28" s="9"/>
      <c r="E28" s="8"/>
      <c r="F28" s="8"/>
    </row>
    <row r="29" spans="1:6" ht="15">
      <c r="A29" t="s">
        <v>26</v>
      </c>
      <c r="B29" s="27">
        <v>3</v>
      </c>
      <c r="C29" s="10"/>
      <c r="D29" s="10"/>
      <c r="E29" s="10"/>
      <c r="F29" s="8"/>
    </row>
    <row r="30" spans="1:7" ht="18.75">
      <c r="A30" s="35" t="s">
        <v>27</v>
      </c>
      <c r="B30" s="30"/>
      <c r="C30" s="10"/>
      <c r="D30" s="10"/>
      <c r="E30" s="10"/>
      <c r="F30" s="10"/>
      <c r="G30" s="10"/>
    </row>
    <row r="31" spans="1:6" ht="15.75">
      <c r="A31" s="40" t="s">
        <v>28</v>
      </c>
      <c r="B31" s="30"/>
      <c r="C31" s="8"/>
      <c r="D31" s="8"/>
      <c r="E31" s="8"/>
      <c r="F31" s="10"/>
    </row>
    <row r="32" spans="1:6" ht="15">
      <c r="A32" t="s">
        <v>29</v>
      </c>
      <c r="B32" s="27">
        <v>4</v>
      </c>
      <c r="C32" s="8"/>
      <c r="D32" s="8"/>
      <c r="E32" s="8"/>
      <c r="F32" s="8"/>
    </row>
    <row r="33" spans="1:6" ht="15">
      <c r="A33" t="s">
        <v>30</v>
      </c>
      <c r="B33" s="27">
        <v>3</v>
      </c>
      <c r="C33" s="8"/>
      <c r="D33" s="8"/>
      <c r="E33" s="8"/>
      <c r="F33" s="8"/>
    </row>
    <row r="34" spans="1:6" ht="15">
      <c r="A34" t="s">
        <v>31</v>
      </c>
      <c r="B34" s="27">
        <v>4</v>
      </c>
      <c r="C34" s="10"/>
      <c r="D34" s="10"/>
      <c r="E34" s="10"/>
      <c r="F34" s="8"/>
    </row>
    <row r="35" spans="1:6" ht="15.75">
      <c r="A35" s="40" t="s">
        <v>32</v>
      </c>
      <c r="B35" s="30"/>
      <c r="C35" s="8"/>
      <c r="D35" s="8"/>
      <c r="E35" s="8"/>
      <c r="F35" s="10"/>
    </row>
    <row r="36" spans="1:6" ht="15">
      <c r="A36" t="s">
        <v>33</v>
      </c>
      <c r="B36" s="27">
        <v>4</v>
      </c>
      <c r="C36" s="8"/>
      <c r="D36" s="8"/>
      <c r="E36" s="8"/>
      <c r="F36" s="8"/>
    </row>
    <row r="37" spans="1:6" ht="15">
      <c r="A37" t="s">
        <v>34</v>
      </c>
      <c r="B37" s="27">
        <v>4</v>
      </c>
      <c r="C37" s="8"/>
      <c r="D37" s="8"/>
      <c r="E37" s="8"/>
      <c r="F37" s="8"/>
    </row>
    <row r="38" spans="1:6" ht="15">
      <c r="A38" t="s">
        <v>35</v>
      </c>
      <c r="B38" s="27">
        <v>4</v>
      </c>
      <c r="C38" s="8"/>
      <c r="D38" s="8"/>
      <c r="E38" s="8"/>
      <c r="F38" s="8"/>
    </row>
    <row r="39" spans="1:6" ht="15">
      <c r="A39" t="s">
        <v>36</v>
      </c>
      <c r="B39" s="27">
        <v>4</v>
      </c>
      <c r="C39" s="8"/>
      <c r="D39" s="8"/>
      <c r="E39" s="8"/>
      <c r="F39" s="8"/>
    </row>
    <row r="40" spans="1:6" ht="15">
      <c r="A40" t="s">
        <v>37</v>
      </c>
      <c r="B40" s="27">
        <v>4</v>
      </c>
      <c r="C40" s="8"/>
      <c r="D40" s="8"/>
      <c r="E40" s="8"/>
      <c r="F40" s="8"/>
    </row>
    <row r="41" spans="1:6" ht="15">
      <c r="A41" t="s">
        <v>38</v>
      </c>
      <c r="B41" s="27">
        <v>3</v>
      </c>
      <c r="C41" s="10"/>
      <c r="D41" s="10"/>
      <c r="E41" s="10"/>
      <c r="F41" s="8"/>
    </row>
    <row r="42" spans="1:6" ht="15.75">
      <c r="A42" s="40" t="s">
        <v>39</v>
      </c>
      <c r="B42" s="30"/>
      <c r="C42" s="8"/>
      <c r="D42" s="8"/>
      <c r="E42" s="8"/>
      <c r="F42" s="10"/>
    </row>
    <row r="43" spans="1:6" ht="15">
      <c r="A43" t="s">
        <v>40</v>
      </c>
      <c r="B43" s="27">
        <v>3</v>
      </c>
      <c r="C43" s="8"/>
      <c r="D43" s="8"/>
      <c r="E43" s="8"/>
      <c r="F43" s="8"/>
    </row>
    <row r="44" spans="1:6" ht="15">
      <c r="A44" t="s">
        <v>41</v>
      </c>
      <c r="B44" s="27">
        <v>3</v>
      </c>
      <c r="C44" s="8"/>
      <c r="D44" s="8"/>
      <c r="E44" s="8"/>
      <c r="F44" s="8"/>
    </row>
    <row r="45" spans="1:6" ht="15">
      <c r="A45" t="s">
        <v>42</v>
      </c>
      <c r="B45" s="27">
        <v>2</v>
      </c>
      <c r="C45" s="8"/>
      <c r="D45" s="8"/>
      <c r="E45" s="8"/>
      <c r="F45" s="8"/>
    </row>
    <row r="46" spans="1:6" ht="15">
      <c r="A46" t="s">
        <v>43</v>
      </c>
      <c r="B46" s="27">
        <v>3</v>
      </c>
      <c r="C46" s="8"/>
      <c r="D46" s="8"/>
      <c r="E46" s="8"/>
      <c r="F46" s="8"/>
    </row>
    <row r="47" spans="1:6" ht="15">
      <c r="A47" t="s">
        <v>44</v>
      </c>
      <c r="B47" s="27">
        <v>4</v>
      </c>
      <c r="C47" s="8"/>
      <c r="D47" s="8"/>
      <c r="E47" s="8"/>
      <c r="F47" s="8"/>
    </row>
    <row r="48" spans="1:6" ht="15">
      <c r="A48" t="s">
        <v>45</v>
      </c>
      <c r="B48" s="27">
        <v>3</v>
      </c>
      <c r="C48" s="8"/>
      <c r="D48" s="8"/>
      <c r="E48" s="8"/>
      <c r="F48" s="8"/>
    </row>
    <row r="49" spans="1:6" ht="15">
      <c r="A49" t="s">
        <v>0</v>
      </c>
      <c r="B49" s="27">
        <v>2</v>
      </c>
      <c r="C49" s="10"/>
      <c r="D49" s="10"/>
      <c r="E49" s="10"/>
      <c r="F49" s="8"/>
    </row>
    <row r="50" spans="1:6" ht="15.75">
      <c r="A50" s="40" t="s">
        <v>47</v>
      </c>
      <c r="B50" s="30"/>
      <c r="C50" s="8"/>
      <c r="D50" s="8"/>
      <c r="E50" s="8"/>
      <c r="F50" s="10"/>
    </row>
    <row r="51" spans="1:6" ht="15">
      <c r="A51" t="s">
        <v>48</v>
      </c>
      <c r="B51" s="27">
        <v>4</v>
      </c>
      <c r="C51" s="8"/>
      <c r="D51" s="8"/>
      <c r="E51" s="8"/>
      <c r="F51" s="8"/>
    </row>
    <row r="52" spans="1:6" ht="15">
      <c r="A52" t="s">
        <v>49</v>
      </c>
      <c r="B52" s="27">
        <v>4</v>
      </c>
      <c r="C52" s="8"/>
      <c r="D52" s="8"/>
      <c r="E52" s="8"/>
      <c r="F52" s="8"/>
    </row>
    <row r="53" spans="1:6" ht="15">
      <c r="A53" t="s">
        <v>50</v>
      </c>
      <c r="B53" s="27">
        <v>4</v>
      </c>
      <c r="C53" s="8"/>
      <c r="D53" s="8"/>
      <c r="E53" s="8"/>
      <c r="F53" s="8"/>
    </row>
    <row r="54" spans="1:6" ht="15">
      <c r="A54" t="s">
        <v>51</v>
      </c>
      <c r="B54" s="27">
        <v>3</v>
      </c>
      <c r="C54" s="8"/>
      <c r="D54" s="8"/>
      <c r="E54" s="8"/>
      <c r="F54" s="8"/>
    </row>
    <row r="55" spans="1:6" ht="15">
      <c r="A55" t="s">
        <v>52</v>
      </c>
      <c r="B55" s="27">
        <v>4</v>
      </c>
      <c r="C55" s="8"/>
      <c r="D55" s="8"/>
      <c r="E55" s="8"/>
      <c r="F55" s="8"/>
    </row>
    <row r="56" spans="1:6" ht="15">
      <c r="A56" t="s">
        <v>53</v>
      </c>
      <c r="B56" s="27">
        <v>4</v>
      </c>
      <c r="C56" s="8"/>
      <c r="D56" s="8"/>
      <c r="E56" s="9"/>
      <c r="F56" s="8"/>
    </row>
    <row r="57" spans="1:6" ht="15">
      <c r="A57" t="s">
        <v>54</v>
      </c>
      <c r="B57" s="27">
        <v>3</v>
      </c>
      <c r="C57" s="10"/>
      <c r="D57" s="10"/>
      <c r="E57" s="10"/>
      <c r="F57" s="8"/>
    </row>
    <row r="58" spans="1:6" ht="15.75">
      <c r="A58" s="40" t="s">
        <v>55</v>
      </c>
      <c r="B58" s="30"/>
      <c r="C58" s="8"/>
      <c r="D58" s="8"/>
      <c r="E58" s="8"/>
      <c r="F58" s="10"/>
    </row>
    <row r="59" spans="1:6" ht="15">
      <c r="A59" t="s">
        <v>56</v>
      </c>
      <c r="B59" s="27">
        <v>3</v>
      </c>
      <c r="C59" s="8"/>
      <c r="D59" s="8"/>
      <c r="E59" s="8"/>
      <c r="F59" s="8"/>
    </row>
    <row r="60" spans="1:6" ht="15">
      <c r="A60" t="s">
        <v>57</v>
      </c>
      <c r="B60" s="27">
        <v>3</v>
      </c>
      <c r="C60" s="8"/>
      <c r="D60" s="8"/>
      <c r="E60" s="8"/>
      <c r="F60" s="8"/>
    </row>
    <row r="61" spans="1:6" ht="15">
      <c r="A61" t="s">
        <v>58</v>
      </c>
      <c r="B61" s="27">
        <v>4</v>
      </c>
      <c r="C61" s="8"/>
      <c r="D61" s="8"/>
      <c r="E61" s="8"/>
      <c r="F61" s="8"/>
    </row>
    <row r="62" spans="1:6" ht="15">
      <c r="A62" t="s">
        <v>59</v>
      </c>
      <c r="B62" s="27">
        <v>4</v>
      </c>
      <c r="C62" s="8"/>
      <c r="D62" s="8"/>
      <c r="E62" s="8"/>
      <c r="F62" s="8"/>
    </row>
    <row r="63" spans="1:6" ht="15">
      <c r="A63" t="s">
        <v>60</v>
      </c>
      <c r="B63" s="27">
        <v>4</v>
      </c>
      <c r="C63" s="10"/>
      <c r="D63" s="10"/>
      <c r="E63" s="10"/>
      <c r="F63" s="8"/>
    </row>
    <row r="64" spans="1:6" ht="15.75">
      <c r="A64" s="40" t="s">
        <v>61</v>
      </c>
      <c r="B64" s="30"/>
      <c r="C64" s="8"/>
      <c r="D64" s="8"/>
      <c r="E64" s="8"/>
      <c r="F64" s="10"/>
    </row>
    <row r="65" spans="1:6" ht="15">
      <c r="A65" t="s">
        <v>62</v>
      </c>
      <c r="B65" s="27">
        <v>3</v>
      </c>
      <c r="C65" s="8"/>
      <c r="D65" s="8"/>
      <c r="E65" s="8"/>
      <c r="F65" s="8"/>
    </row>
    <row r="66" spans="1:6" ht="15">
      <c r="A66" t="s">
        <v>63</v>
      </c>
      <c r="B66" s="27">
        <v>4</v>
      </c>
      <c r="C66" s="8"/>
      <c r="D66" s="8"/>
      <c r="E66" s="8"/>
      <c r="F66" s="8"/>
    </row>
    <row r="67" spans="1:6" ht="15">
      <c r="A67" t="s">
        <v>64</v>
      </c>
      <c r="B67" s="27">
        <v>4</v>
      </c>
      <c r="C67" s="10"/>
      <c r="D67" s="10"/>
      <c r="E67" s="10"/>
      <c r="F67" s="8"/>
    </row>
    <row r="68" spans="1:7" ht="18.75">
      <c r="A68" s="36" t="s">
        <v>65</v>
      </c>
      <c r="B68" s="30"/>
      <c r="C68" s="10"/>
      <c r="D68" s="10"/>
      <c r="E68" s="10"/>
      <c r="F68" s="10"/>
      <c r="G68" s="10"/>
    </row>
    <row r="69" spans="1:6" ht="15.75">
      <c r="A69" s="41" t="s">
        <v>66</v>
      </c>
      <c r="B69" s="30"/>
      <c r="C69" s="8"/>
      <c r="D69" s="9"/>
      <c r="E69" s="9"/>
      <c r="F69" s="10"/>
    </row>
    <row r="70" spans="1:6" ht="15">
      <c r="A70" t="s">
        <v>67</v>
      </c>
      <c r="B70" s="28">
        <v>3</v>
      </c>
      <c r="C70" s="8"/>
      <c r="D70" s="8"/>
      <c r="E70" s="9"/>
      <c r="F70" s="8"/>
    </row>
    <row r="71" spans="1:6" ht="15">
      <c r="A71" t="s">
        <v>68</v>
      </c>
      <c r="B71" s="28">
        <v>4</v>
      </c>
      <c r="C71" s="8"/>
      <c r="D71" s="9"/>
      <c r="E71" s="9"/>
      <c r="F71" s="8"/>
    </row>
    <row r="72" spans="1:6" ht="15">
      <c r="A72" t="s">
        <v>69</v>
      </c>
      <c r="B72" s="28">
        <v>4</v>
      </c>
      <c r="C72" s="8"/>
      <c r="D72" s="11"/>
      <c r="E72" s="9"/>
      <c r="F72" s="8"/>
    </row>
    <row r="73" spans="1:6" ht="15.75">
      <c r="A73" t="s">
        <v>70</v>
      </c>
      <c r="B73" s="28">
        <v>4</v>
      </c>
      <c r="C73" s="7"/>
      <c r="D73" s="7"/>
      <c r="E73" s="7"/>
      <c r="F73" s="8"/>
    </row>
    <row r="74" spans="1:6" ht="15.75">
      <c r="A74" s="41" t="s">
        <v>71</v>
      </c>
      <c r="B74" s="29"/>
      <c r="C74" s="8"/>
      <c r="D74" s="8"/>
      <c r="E74" s="8"/>
      <c r="F74" s="7"/>
    </row>
    <row r="75" spans="1:6" ht="15">
      <c r="A75" t="s">
        <v>72</v>
      </c>
      <c r="B75" s="28">
        <v>4</v>
      </c>
      <c r="C75" s="8"/>
      <c r="D75" s="8"/>
      <c r="E75" s="8"/>
      <c r="F75" s="8"/>
    </row>
    <row r="76" spans="1:6" ht="15">
      <c r="A76" t="s">
        <v>73</v>
      </c>
      <c r="B76" s="28">
        <v>4</v>
      </c>
      <c r="C76" s="8"/>
      <c r="D76" s="8"/>
      <c r="E76" s="8"/>
      <c r="F76" s="8"/>
    </row>
    <row r="77" spans="1:6" ht="15">
      <c r="A77" t="s">
        <v>74</v>
      </c>
      <c r="B77" s="28">
        <v>3</v>
      </c>
      <c r="C77" s="8"/>
      <c r="D77" s="8"/>
      <c r="E77" s="8"/>
      <c r="F77" s="8"/>
    </row>
    <row r="78" spans="1:6" ht="15">
      <c r="A78" t="s">
        <v>220</v>
      </c>
      <c r="B78" s="28">
        <v>4</v>
      </c>
      <c r="C78" s="10"/>
      <c r="D78" s="10"/>
      <c r="E78" s="10"/>
      <c r="F78" s="8"/>
    </row>
    <row r="79" spans="1:6" ht="15.75">
      <c r="A79" s="41" t="s">
        <v>75</v>
      </c>
      <c r="B79" s="30"/>
      <c r="C79" s="12"/>
      <c r="D79" s="12"/>
      <c r="E79" s="12"/>
      <c r="F79" s="10"/>
    </row>
    <row r="80" spans="1:6" ht="15">
      <c r="A80" t="s">
        <v>221</v>
      </c>
      <c r="B80" s="28">
        <v>3</v>
      </c>
      <c r="C80" s="12"/>
      <c r="D80" s="12"/>
      <c r="E80" s="12"/>
      <c r="F80" s="12"/>
    </row>
    <row r="81" spans="1:6" ht="15">
      <c r="A81" t="s">
        <v>276</v>
      </c>
      <c r="B81" s="28">
        <v>3</v>
      </c>
      <c r="C81" s="12"/>
      <c r="D81" s="12"/>
      <c r="E81" s="12"/>
      <c r="F81" s="12"/>
    </row>
    <row r="82" spans="1:6" ht="15">
      <c r="A82" t="s">
        <v>223</v>
      </c>
      <c r="B82" s="28">
        <v>4</v>
      </c>
      <c r="C82" s="12"/>
      <c r="D82" s="12"/>
      <c r="E82" s="12"/>
      <c r="F82" s="12"/>
    </row>
    <row r="83" spans="1:6" ht="15">
      <c r="A83" t="s">
        <v>224</v>
      </c>
      <c r="B83" s="28">
        <v>4</v>
      </c>
      <c r="C83" s="12"/>
      <c r="D83" s="12"/>
      <c r="E83" s="12"/>
      <c r="F83" s="12"/>
    </row>
    <row r="84" spans="1:6" ht="15">
      <c r="A84" t="s">
        <v>225</v>
      </c>
      <c r="B84" s="28">
        <v>4</v>
      </c>
      <c r="C84" s="12"/>
      <c r="D84" s="12"/>
      <c r="E84" s="12"/>
      <c r="F84" s="12"/>
    </row>
    <row r="85" spans="1:6" ht="15">
      <c r="A85" t="s">
        <v>226</v>
      </c>
      <c r="B85" s="28">
        <v>3</v>
      </c>
      <c r="C85" s="12"/>
      <c r="D85" s="12"/>
      <c r="E85" s="12"/>
      <c r="F85" s="12"/>
    </row>
    <row r="86" spans="1:6" ht="15">
      <c r="A86" t="s">
        <v>227</v>
      </c>
      <c r="B86" s="28">
        <v>2</v>
      </c>
      <c r="C86" s="12"/>
      <c r="D86" s="12"/>
      <c r="E86" s="12"/>
      <c r="F86" s="12"/>
    </row>
    <row r="87" spans="1:6" ht="15">
      <c r="A87" t="s">
        <v>228</v>
      </c>
      <c r="B87" s="28">
        <v>3</v>
      </c>
      <c r="C87" s="10"/>
      <c r="D87" s="10"/>
      <c r="E87" s="10"/>
      <c r="F87" s="12"/>
    </row>
    <row r="88" spans="1:6" ht="15.75">
      <c r="A88" s="41" t="s">
        <v>76</v>
      </c>
      <c r="B88" s="30"/>
      <c r="C88" s="12"/>
      <c r="D88" s="12"/>
      <c r="E88" s="12"/>
      <c r="F88" s="10"/>
    </row>
    <row r="89" spans="1:6" ht="15">
      <c r="A89" t="s">
        <v>77</v>
      </c>
      <c r="B89" s="28">
        <v>4</v>
      </c>
      <c r="C89" s="12"/>
      <c r="D89" s="12"/>
      <c r="E89" s="12"/>
      <c r="F89" s="12"/>
    </row>
    <row r="90" spans="1:6" ht="15">
      <c r="A90" t="s">
        <v>78</v>
      </c>
      <c r="B90" s="28">
        <v>3</v>
      </c>
      <c r="C90" s="12"/>
      <c r="D90" s="12"/>
      <c r="E90" s="12"/>
      <c r="F90" s="12"/>
    </row>
    <row r="91" spans="1:6" ht="15">
      <c r="A91" t="s">
        <v>79</v>
      </c>
      <c r="B91" s="28">
        <v>3</v>
      </c>
      <c r="C91" s="12"/>
      <c r="D91" s="12"/>
      <c r="E91" s="12"/>
      <c r="F91" s="12"/>
    </row>
    <row r="92" spans="1:6" ht="15">
      <c r="A92" t="s">
        <v>80</v>
      </c>
      <c r="B92" s="28">
        <v>3</v>
      </c>
      <c r="C92" s="10"/>
      <c r="D92" s="10"/>
      <c r="E92" s="10"/>
      <c r="F92" s="12"/>
    </row>
    <row r="93" spans="1:6" ht="15.75">
      <c r="A93" s="41" t="s">
        <v>81</v>
      </c>
      <c r="B93" s="30"/>
      <c r="C93" s="12"/>
      <c r="D93" s="12"/>
      <c r="E93" s="12"/>
      <c r="F93" s="10"/>
    </row>
    <row r="94" spans="1:6" ht="15">
      <c r="A94" t="s">
        <v>82</v>
      </c>
      <c r="B94" s="28">
        <v>4</v>
      </c>
      <c r="C94" s="12"/>
      <c r="D94" s="12"/>
      <c r="E94" s="12"/>
      <c r="F94" s="12"/>
    </row>
    <row r="95" spans="1:6" ht="15">
      <c r="A95" t="s">
        <v>83</v>
      </c>
      <c r="B95" s="28">
        <v>4</v>
      </c>
      <c r="C95" s="12"/>
      <c r="D95" s="12"/>
      <c r="E95" s="12"/>
      <c r="F95" s="12"/>
    </row>
    <row r="96" spans="1:6" ht="15">
      <c r="A96" t="s">
        <v>84</v>
      </c>
      <c r="B96" s="28">
        <v>4</v>
      </c>
      <c r="C96" s="12"/>
      <c r="D96" s="12"/>
      <c r="E96" s="12"/>
      <c r="F96" s="12"/>
    </row>
    <row r="97" spans="1:6" ht="15">
      <c r="A97" t="s">
        <v>85</v>
      </c>
      <c r="B97" s="28">
        <v>4</v>
      </c>
      <c r="C97" s="10"/>
      <c r="D97" s="10"/>
      <c r="E97" s="10"/>
      <c r="F97" s="12"/>
    </row>
    <row r="98" spans="1:6" ht="15.75">
      <c r="A98" s="41" t="s">
        <v>86</v>
      </c>
      <c r="B98" s="30"/>
      <c r="C98" s="12"/>
      <c r="D98" s="12"/>
      <c r="E98" s="12"/>
      <c r="F98" s="10"/>
    </row>
    <row r="99" spans="1:6" ht="15">
      <c r="A99" t="s">
        <v>87</v>
      </c>
      <c r="B99" s="28">
        <v>4</v>
      </c>
      <c r="C99" s="12"/>
      <c r="D99" s="12"/>
      <c r="E99" s="12"/>
      <c r="F99" s="12"/>
    </row>
    <row r="100" spans="1:6" ht="15">
      <c r="A100" t="s">
        <v>46</v>
      </c>
      <c r="B100" s="28">
        <v>4</v>
      </c>
      <c r="C100" s="12"/>
      <c r="D100" s="12"/>
      <c r="E100" s="12"/>
      <c r="F100" s="12"/>
    </row>
    <row r="101" spans="1:6" ht="15">
      <c r="A101" t="s">
        <v>89</v>
      </c>
      <c r="B101" s="28">
        <v>2</v>
      </c>
      <c r="C101" s="12"/>
      <c r="D101" s="12"/>
      <c r="E101" s="12"/>
      <c r="F101" s="12"/>
    </row>
    <row r="102" spans="1:6" ht="15">
      <c r="A102" t="s">
        <v>90</v>
      </c>
      <c r="B102" s="28">
        <v>3</v>
      </c>
      <c r="C102" s="12"/>
      <c r="D102" s="12"/>
      <c r="E102" s="12"/>
      <c r="F102" s="12"/>
    </row>
    <row r="103" spans="1:6" ht="15">
      <c r="A103" t="s">
        <v>91</v>
      </c>
      <c r="B103" s="28">
        <v>3</v>
      </c>
      <c r="C103" s="10"/>
      <c r="D103" s="10"/>
      <c r="E103" s="10"/>
      <c r="F103" s="12"/>
    </row>
    <row r="104" spans="1:7" ht="18.75">
      <c r="A104" s="37" t="s">
        <v>274</v>
      </c>
      <c r="B104" s="30"/>
      <c r="C104" s="10"/>
      <c r="D104" s="10"/>
      <c r="E104" s="10"/>
      <c r="F104" s="10"/>
      <c r="G104" s="10"/>
    </row>
    <row r="105" spans="1:6" ht="15.75">
      <c r="A105" s="42" t="s">
        <v>92</v>
      </c>
      <c r="B105" s="30"/>
      <c r="C105" s="10"/>
      <c r="D105" s="10"/>
      <c r="E105" s="10"/>
      <c r="F105" s="10"/>
    </row>
    <row r="106" spans="1:6" ht="15.75">
      <c r="A106" s="20" t="s">
        <v>229</v>
      </c>
      <c r="B106" s="32">
        <v>3</v>
      </c>
      <c r="C106" s="13"/>
      <c r="D106" s="13"/>
      <c r="E106" s="13"/>
      <c r="F106" s="10"/>
    </row>
    <row r="107" spans="1:6" ht="15">
      <c r="A107" t="s">
        <v>230</v>
      </c>
      <c r="B107" s="27">
        <v>4</v>
      </c>
      <c r="C107" s="13"/>
      <c r="D107" s="13"/>
      <c r="E107" s="13"/>
      <c r="F107" s="13"/>
    </row>
    <row r="108" spans="1:6" ht="15">
      <c r="A108" t="s">
        <v>231</v>
      </c>
      <c r="B108" s="27">
        <v>4</v>
      </c>
      <c r="C108" s="13"/>
      <c r="D108" s="13"/>
      <c r="E108" s="13"/>
      <c r="F108" s="13"/>
    </row>
    <row r="109" spans="1:6" ht="15">
      <c r="A109" t="s">
        <v>232</v>
      </c>
      <c r="B109" s="27">
        <v>4</v>
      </c>
      <c r="C109" s="13"/>
      <c r="D109" s="13"/>
      <c r="E109" s="13"/>
      <c r="F109" s="13"/>
    </row>
    <row r="110" spans="1:6" ht="15">
      <c r="A110" t="s">
        <v>233</v>
      </c>
      <c r="B110" s="27">
        <v>3</v>
      </c>
      <c r="C110" s="13"/>
      <c r="D110" s="13"/>
      <c r="E110" s="13"/>
      <c r="F110" s="13"/>
    </row>
    <row r="111" spans="1:6" ht="15">
      <c r="A111" t="s">
        <v>234</v>
      </c>
      <c r="B111" s="27">
        <v>4</v>
      </c>
      <c r="C111" s="13"/>
      <c r="D111" s="13"/>
      <c r="E111" s="13"/>
      <c r="F111" s="13"/>
    </row>
    <row r="112" spans="1:6" ht="15">
      <c r="A112" t="s">
        <v>235</v>
      </c>
      <c r="B112" s="27">
        <v>4</v>
      </c>
      <c r="C112" s="13"/>
      <c r="D112" s="13"/>
      <c r="E112" s="13"/>
      <c r="F112" s="13"/>
    </row>
    <row r="113" spans="1:6" ht="15">
      <c r="A113" t="s">
        <v>236</v>
      </c>
      <c r="B113" s="27">
        <v>4</v>
      </c>
      <c r="C113" s="13"/>
      <c r="D113" s="13"/>
      <c r="E113" s="13"/>
      <c r="F113" s="13"/>
    </row>
    <row r="114" spans="1:6" ht="15">
      <c r="A114" t="s">
        <v>237</v>
      </c>
      <c r="B114" s="27">
        <v>3</v>
      </c>
      <c r="C114" s="13"/>
      <c r="D114" s="13"/>
      <c r="E114" s="13"/>
      <c r="F114" s="13"/>
    </row>
    <row r="115" spans="1:6" ht="15">
      <c r="A115" t="s">
        <v>238</v>
      </c>
      <c r="B115" s="27" t="s">
        <v>278</v>
      </c>
      <c r="C115" s="13"/>
      <c r="D115" s="13"/>
      <c r="E115" s="13"/>
      <c r="F115" s="13"/>
    </row>
    <row r="116" spans="1:6" ht="15">
      <c r="A116" t="s">
        <v>239</v>
      </c>
      <c r="B116" s="27">
        <v>4</v>
      </c>
      <c r="C116" s="13"/>
      <c r="D116" s="13"/>
      <c r="E116" s="13"/>
      <c r="F116" s="13"/>
    </row>
    <row r="117" spans="1:6" ht="15">
      <c r="A117" t="s">
        <v>240</v>
      </c>
      <c r="B117" s="27">
        <v>4</v>
      </c>
      <c r="C117" s="13"/>
      <c r="D117" s="13"/>
      <c r="E117" s="13"/>
      <c r="F117" s="13"/>
    </row>
    <row r="118" spans="1:6" ht="15">
      <c r="A118" t="s">
        <v>241</v>
      </c>
      <c r="B118" s="27">
        <v>4</v>
      </c>
      <c r="C118" s="13"/>
      <c r="D118" s="13"/>
      <c r="E118" s="13"/>
      <c r="F118" s="13"/>
    </row>
    <row r="119" spans="1:6" ht="15">
      <c r="A119" t="s">
        <v>242</v>
      </c>
      <c r="B119" s="27">
        <v>3</v>
      </c>
      <c r="C119" s="13"/>
      <c r="D119" s="13"/>
      <c r="E119" s="13"/>
      <c r="F119" s="13"/>
    </row>
    <row r="120" spans="1:6" ht="15">
      <c r="A120" t="s">
        <v>243</v>
      </c>
      <c r="B120" s="27">
        <v>2</v>
      </c>
      <c r="C120" s="13"/>
      <c r="D120" s="13"/>
      <c r="E120" s="13"/>
      <c r="F120" s="13"/>
    </row>
    <row r="121" spans="1:6" ht="15">
      <c r="A121" t="s">
        <v>244</v>
      </c>
      <c r="B121" s="27">
        <v>2</v>
      </c>
      <c r="C121" s="13"/>
      <c r="D121" s="13"/>
      <c r="E121" s="13"/>
      <c r="F121" s="13"/>
    </row>
    <row r="122" spans="1:6" ht="15">
      <c r="A122" t="s">
        <v>245</v>
      </c>
      <c r="B122" s="27">
        <v>3</v>
      </c>
      <c r="C122" s="13"/>
      <c r="D122" s="13"/>
      <c r="E122" s="13"/>
      <c r="F122" s="13"/>
    </row>
    <row r="123" spans="1:6" ht="15">
      <c r="A123" t="s">
        <v>246</v>
      </c>
      <c r="B123" s="27">
        <v>4</v>
      </c>
      <c r="C123" s="13"/>
      <c r="D123" s="13"/>
      <c r="E123" s="13"/>
      <c r="F123" s="13"/>
    </row>
    <row r="124" spans="1:6" ht="15">
      <c r="A124" t="s">
        <v>247</v>
      </c>
      <c r="B124" s="27">
        <v>3</v>
      </c>
      <c r="C124" s="13"/>
      <c r="D124" s="13"/>
      <c r="E124" s="13"/>
      <c r="F124" s="13"/>
    </row>
    <row r="125" spans="1:6" ht="15">
      <c r="A125" t="s">
        <v>248</v>
      </c>
      <c r="B125" s="27">
        <v>4</v>
      </c>
      <c r="C125" s="13"/>
      <c r="D125" s="13"/>
      <c r="E125" s="13"/>
      <c r="F125" s="13"/>
    </row>
    <row r="126" spans="1:6" ht="15">
      <c r="A126" t="s">
        <v>249</v>
      </c>
      <c r="B126" s="27">
        <v>4</v>
      </c>
      <c r="C126" s="13"/>
      <c r="D126" s="13"/>
      <c r="E126" s="13"/>
      <c r="F126" s="13"/>
    </row>
    <row r="127" spans="1:6" ht="15">
      <c r="A127" t="s">
        <v>250</v>
      </c>
      <c r="B127" s="27">
        <v>4</v>
      </c>
      <c r="C127" s="13"/>
      <c r="D127" s="13"/>
      <c r="E127" s="13"/>
      <c r="F127" s="13"/>
    </row>
    <row r="128" spans="1:6" ht="15">
      <c r="A128" t="s">
        <v>251</v>
      </c>
      <c r="B128" s="27">
        <v>4</v>
      </c>
      <c r="C128" s="13"/>
      <c r="D128" s="13"/>
      <c r="E128" s="13"/>
      <c r="F128" s="13"/>
    </row>
    <row r="129" spans="1:6" ht="15">
      <c r="A129" t="s">
        <v>252</v>
      </c>
      <c r="B129" s="27">
        <v>3</v>
      </c>
      <c r="C129" s="13"/>
      <c r="D129" s="13"/>
      <c r="E129" s="13"/>
      <c r="F129" s="13"/>
    </row>
    <row r="130" spans="1:6" ht="15">
      <c r="A130" t="s">
        <v>253</v>
      </c>
      <c r="B130" s="27">
        <v>3</v>
      </c>
      <c r="C130" s="13"/>
      <c r="D130" s="13"/>
      <c r="E130" s="13"/>
      <c r="F130" s="13"/>
    </row>
    <row r="131" spans="1:6" ht="15.75">
      <c r="A131" t="s">
        <v>254</v>
      </c>
      <c r="B131" s="27">
        <v>4</v>
      </c>
      <c r="C131" s="7"/>
      <c r="D131" s="7"/>
      <c r="E131" s="7"/>
      <c r="F131" s="13"/>
    </row>
    <row r="132" spans="1:6" ht="15.75">
      <c r="A132" s="42" t="s">
        <v>255</v>
      </c>
      <c r="B132" s="29"/>
      <c r="C132" s="8"/>
      <c r="D132" s="9"/>
      <c r="E132" s="8"/>
      <c r="F132" s="7"/>
    </row>
    <row r="133" spans="1:6" ht="15">
      <c r="A133" t="s">
        <v>93</v>
      </c>
      <c r="B133" s="27">
        <v>3</v>
      </c>
      <c r="C133" s="8"/>
      <c r="D133" s="9"/>
      <c r="E133" s="8"/>
      <c r="F133" s="8"/>
    </row>
    <row r="134" spans="1:6" ht="15">
      <c r="A134" t="s">
        <v>94</v>
      </c>
      <c r="B134" s="27">
        <v>4</v>
      </c>
      <c r="C134" s="10"/>
      <c r="D134" s="10"/>
      <c r="E134" s="10"/>
      <c r="F134" s="8"/>
    </row>
    <row r="135" spans="1:6" ht="15.75">
      <c r="A135" s="42" t="s">
        <v>256</v>
      </c>
      <c r="B135" s="30"/>
      <c r="C135" s="8"/>
      <c r="D135" s="8"/>
      <c r="E135" s="9"/>
      <c r="F135" s="10"/>
    </row>
    <row r="136" spans="1:6" ht="15">
      <c r="A136" t="s">
        <v>95</v>
      </c>
      <c r="B136" s="27">
        <v>4</v>
      </c>
      <c r="C136" s="8"/>
      <c r="D136" s="9"/>
      <c r="E136" s="8"/>
      <c r="F136" s="8"/>
    </row>
    <row r="137" spans="1:6" ht="15">
      <c r="A137" t="s">
        <v>96</v>
      </c>
      <c r="B137" s="27">
        <v>3</v>
      </c>
      <c r="C137" s="8"/>
      <c r="D137" s="8"/>
      <c r="E137" s="9"/>
      <c r="F137" s="8"/>
    </row>
    <row r="138" spans="1:6" ht="15">
      <c r="A138" t="s">
        <v>97</v>
      </c>
      <c r="B138" s="27">
        <v>3</v>
      </c>
      <c r="C138" s="8"/>
      <c r="D138" s="8"/>
      <c r="E138" s="9"/>
      <c r="F138" s="8"/>
    </row>
    <row r="139" spans="1:6" ht="15">
      <c r="A139" t="s">
        <v>98</v>
      </c>
      <c r="B139" s="27">
        <v>3</v>
      </c>
      <c r="C139" s="10"/>
      <c r="D139" s="10"/>
      <c r="E139" s="10"/>
      <c r="F139" s="8"/>
    </row>
    <row r="140" spans="1:6" ht="15">
      <c r="A140" s="89" t="s">
        <v>257</v>
      </c>
      <c r="B140" s="30"/>
      <c r="C140" s="8"/>
      <c r="D140" s="8"/>
      <c r="E140" s="9"/>
      <c r="F140" s="10"/>
    </row>
    <row r="141" spans="1:6" ht="15">
      <c r="A141" s="90" t="s">
        <v>99</v>
      </c>
      <c r="B141" s="27">
        <v>4</v>
      </c>
      <c r="C141" s="8"/>
      <c r="D141" s="9"/>
      <c r="E141" s="9"/>
      <c r="F141" s="8"/>
    </row>
    <row r="142" spans="1:6" ht="15">
      <c r="A142" t="s">
        <v>100</v>
      </c>
      <c r="B142" s="27">
        <v>4</v>
      </c>
      <c r="C142" s="9"/>
      <c r="D142" s="9"/>
      <c r="E142" s="8"/>
      <c r="F142" s="8"/>
    </row>
    <row r="143" spans="1:6" ht="15">
      <c r="A143" t="s">
        <v>101</v>
      </c>
      <c r="B143" s="27">
        <v>4</v>
      </c>
      <c r="C143" s="8"/>
      <c r="D143" s="8"/>
      <c r="E143" s="9"/>
      <c r="F143" s="8"/>
    </row>
    <row r="144" spans="1:6" ht="15">
      <c r="A144" t="s">
        <v>102</v>
      </c>
      <c r="B144" s="27">
        <v>3</v>
      </c>
      <c r="C144" s="8"/>
      <c r="D144" s="8"/>
      <c r="E144" s="9"/>
      <c r="F144" s="8"/>
    </row>
    <row r="145" spans="1:6" ht="15">
      <c r="A145" t="s">
        <v>103</v>
      </c>
      <c r="B145" s="27">
        <v>3</v>
      </c>
      <c r="C145" s="8"/>
      <c r="D145" s="8"/>
      <c r="E145" s="9"/>
      <c r="F145" s="8"/>
    </row>
    <row r="146" spans="1:6" ht="15">
      <c r="A146" t="s">
        <v>104</v>
      </c>
      <c r="B146" s="27">
        <v>4</v>
      </c>
      <c r="C146" s="8"/>
      <c r="D146" s="8"/>
      <c r="E146" s="9"/>
      <c r="F146" s="8"/>
    </row>
    <row r="147" spans="1:6" ht="15">
      <c r="A147" t="s">
        <v>88</v>
      </c>
      <c r="B147" s="31">
        <v>4</v>
      </c>
      <c r="F147" s="8"/>
    </row>
  </sheetData>
  <sheetProtection/>
  <printOptions/>
  <pageMargins left="0.45" right="0.45" top="0.75" bottom="0.75" header="0.3" footer="0.3"/>
  <pageSetup horizontalDpi="600" verticalDpi="600" orientation="portrait" r:id="rId2"/>
  <headerFooter>
    <oddHeader>&amp;L&amp;G&amp;C&amp;"-,Bold"&amp;12&amp;K736353Nursery Name
City, State/Region, Country&amp;R&amp;"-,Bold"&amp;K736353Date of Assessment/Review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F122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2" width="11.421875" style="3" customWidth="1"/>
    <col min="3" max="3" width="14.8515625" style="3" customWidth="1"/>
    <col min="4" max="4" width="16.28125" style="3" customWidth="1"/>
    <col min="5" max="5" width="15.7109375" style="3" customWidth="1"/>
    <col min="6" max="6" width="16.28125" style="3" customWidth="1"/>
  </cols>
  <sheetData>
    <row r="1" spans="1:6" ht="15">
      <c r="A1" s="1" t="s">
        <v>105</v>
      </c>
      <c r="B1" s="21" t="s">
        <v>275</v>
      </c>
      <c r="C1" s="21" t="s">
        <v>273</v>
      </c>
      <c r="D1" s="1" t="s">
        <v>216</v>
      </c>
      <c r="E1" s="1" t="s">
        <v>215</v>
      </c>
      <c r="F1" s="1" t="s">
        <v>216</v>
      </c>
    </row>
    <row r="2" spans="1:6" ht="15">
      <c r="A2" s="1" t="s">
        <v>106</v>
      </c>
      <c r="B2" s="1">
        <f>'Enter the scores'!B5</f>
        <v>3</v>
      </c>
      <c r="C2" s="2">
        <f>AVERAGE($B$2:$B$122)</f>
        <v>3.4833333333333334</v>
      </c>
      <c r="D2" s="2">
        <f>STDEV(B2:B122)</f>
        <v>0.5938527295767618</v>
      </c>
      <c r="E2" s="2">
        <f>AVERAGE($B$2:$B$23)</f>
        <v>3.3636363636363638</v>
      </c>
      <c r="F2" s="1">
        <f>STDEV($B$2:$B$23)</f>
        <v>0.49236596391733106</v>
      </c>
    </row>
    <row r="3" spans="1:6" ht="15">
      <c r="A3" s="1" t="s">
        <v>107</v>
      </c>
      <c r="B3" s="1">
        <f>'Enter the scores'!B6</f>
        <v>3</v>
      </c>
      <c r="C3" s="2">
        <f aca="true" t="shared" si="0" ref="C3:C67">AVERAGE($B$2:$B$122)</f>
        <v>3.4833333333333334</v>
      </c>
      <c r="D3" s="2"/>
      <c r="E3" s="2">
        <f>AVERAGE($B$2:$B$23)</f>
        <v>3.3636363636363638</v>
      </c>
      <c r="F3" s="1"/>
    </row>
    <row r="4" spans="1:6" ht="15">
      <c r="A4" s="1" t="s">
        <v>108</v>
      </c>
      <c r="B4" s="1">
        <f>'Enter the scores'!B7</f>
        <v>3</v>
      </c>
      <c r="C4" s="2">
        <f t="shared" si="0"/>
        <v>3.4833333333333334</v>
      </c>
      <c r="D4" s="2"/>
      <c r="E4" s="2">
        <f aca="true" t="shared" si="1" ref="E4:E23">AVERAGE($B$2:$B$23)</f>
        <v>3.3636363636363638</v>
      </c>
      <c r="F4" s="1"/>
    </row>
    <row r="5" spans="1:6" ht="15">
      <c r="A5" s="1" t="s">
        <v>109</v>
      </c>
      <c r="B5" s="1">
        <f>'Enter the scores'!B9</f>
        <v>4</v>
      </c>
      <c r="C5" s="2">
        <f t="shared" si="0"/>
        <v>3.4833333333333334</v>
      </c>
      <c r="D5" s="2"/>
      <c r="E5" s="2">
        <f t="shared" si="1"/>
        <v>3.3636363636363638</v>
      </c>
      <c r="F5" s="1"/>
    </row>
    <row r="6" spans="1:6" ht="15">
      <c r="A6" s="1" t="s">
        <v>110</v>
      </c>
      <c r="B6" s="1">
        <f>'Enter the scores'!B10</f>
        <v>4</v>
      </c>
      <c r="C6" s="2">
        <f t="shared" si="0"/>
        <v>3.4833333333333334</v>
      </c>
      <c r="D6" s="2"/>
      <c r="E6" s="2">
        <f t="shared" si="1"/>
        <v>3.3636363636363638</v>
      </c>
      <c r="F6" s="1"/>
    </row>
    <row r="7" spans="1:6" ht="15">
      <c r="A7" s="1" t="s">
        <v>111</v>
      </c>
      <c r="B7" s="1">
        <f>'Enter the scores'!B11</f>
        <v>3</v>
      </c>
      <c r="C7" s="2">
        <f t="shared" si="0"/>
        <v>3.4833333333333334</v>
      </c>
      <c r="D7" s="2"/>
      <c r="E7" s="2">
        <f t="shared" si="1"/>
        <v>3.3636363636363638</v>
      </c>
      <c r="F7" s="1"/>
    </row>
    <row r="8" spans="1:6" ht="15">
      <c r="A8" s="1" t="s">
        <v>112</v>
      </c>
      <c r="B8" s="1">
        <f>'Enter the scores'!B12</f>
        <v>4</v>
      </c>
      <c r="C8" s="2">
        <f t="shared" si="0"/>
        <v>3.4833333333333334</v>
      </c>
      <c r="D8" s="2"/>
      <c r="E8" s="2">
        <f t="shared" si="1"/>
        <v>3.3636363636363638</v>
      </c>
      <c r="F8" s="1"/>
    </row>
    <row r="9" spans="1:6" ht="15">
      <c r="A9" s="1" t="s">
        <v>113</v>
      </c>
      <c r="B9" s="1">
        <f>'Enter the scores'!B13</f>
        <v>3</v>
      </c>
      <c r="C9" s="2">
        <f t="shared" si="0"/>
        <v>3.4833333333333334</v>
      </c>
      <c r="D9" s="2"/>
      <c r="E9" s="2">
        <f t="shared" si="1"/>
        <v>3.3636363636363638</v>
      </c>
      <c r="F9" s="1"/>
    </row>
    <row r="10" spans="1:6" ht="15">
      <c r="A10" s="1" t="s">
        <v>114</v>
      </c>
      <c r="B10" s="1">
        <f>'Enter the scores'!B14</f>
        <v>3</v>
      </c>
      <c r="C10" s="2">
        <f t="shared" si="0"/>
        <v>3.4833333333333334</v>
      </c>
      <c r="D10" s="2"/>
      <c r="E10" s="2">
        <f t="shared" si="1"/>
        <v>3.3636363636363638</v>
      </c>
      <c r="F10" s="1"/>
    </row>
    <row r="11" spans="1:6" ht="15">
      <c r="A11" s="1" t="s">
        <v>115</v>
      </c>
      <c r="B11" s="1">
        <f>'Enter the scores'!B15</f>
        <v>4</v>
      </c>
      <c r="C11" s="2">
        <f t="shared" si="0"/>
        <v>3.4833333333333334</v>
      </c>
      <c r="D11" s="2"/>
      <c r="E11" s="2">
        <f t="shared" si="1"/>
        <v>3.3636363636363638</v>
      </c>
      <c r="F11" s="1"/>
    </row>
    <row r="12" spans="1:6" ht="15">
      <c r="A12" s="1" t="s">
        <v>116</v>
      </c>
      <c r="B12" s="1">
        <f>'Enter the scores'!B16</f>
        <v>3</v>
      </c>
      <c r="C12" s="2">
        <f t="shared" si="0"/>
        <v>3.4833333333333334</v>
      </c>
      <c r="D12" s="2"/>
      <c r="E12" s="2">
        <f t="shared" si="1"/>
        <v>3.3636363636363638</v>
      </c>
      <c r="F12" s="1"/>
    </row>
    <row r="13" spans="1:6" ht="15">
      <c r="A13" s="1" t="s">
        <v>117</v>
      </c>
      <c r="B13" s="1">
        <f>'Enter the scores'!B18</f>
        <v>3</v>
      </c>
      <c r="C13" s="2">
        <f t="shared" si="0"/>
        <v>3.4833333333333334</v>
      </c>
      <c r="D13" s="2"/>
      <c r="E13" s="2">
        <f t="shared" si="1"/>
        <v>3.3636363636363638</v>
      </c>
      <c r="F13" s="1"/>
    </row>
    <row r="14" spans="1:6" ht="15">
      <c r="A14" s="1" t="s">
        <v>118</v>
      </c>
      <c r="B14" s="1">
        <f>'Enter the scores'!B19</f>
        <v>4</v>
      </c>
      <c r="C14" s="2">
        <f t="shared" si="0"/>
        <v>3.4833333333333334</v>
      </c>
      <c r="D14" s="2"/>
      <c r="E14" s="2">
        <f t="shared" si="1"/>
        <v>3.3636363636363638</v>
      </c>
      <c r="F14" s="1"/>
    </row>
    <row r="15" spans="1:6" ht="15">
      <c r="A15" s="1" t="s">
        <v>119</v>
      </c>
      <c r="B15" s="1">
        <f>'Enter the scores'!B20</f>
        <v>4</v>
      </c>
      <c r="C15" s="2">
        <f t="shared" si="0"/>
        <v>3.4833333333333334</v>
      </c>
      <c r="D15" s="2"/>
      <c r="E15" s="2">
        <f t="shared" si="1"/>
        <v>3.3636363636363638</v>
      </c>
      <c r="F15" s="1"/>
    </row>
    <row r="16" spans="1:6" ht="15">
      <c r="A16" s="1" t="s">
        <v>120</v>
      </c>
      <c r="B16" s="1">
        <f>'Enter the scores'!B22</f>
        <v>4</v>
      </c>
      <c r="C16" s="2">
        <f t="shared" si="0"/>
        <v>3.4833333333333334</v>
      </c>
      <c r="D16" s="2"/>
      <c r="E16" s="2">
        <f t="shared" si="1"/>
        <v>3.3636363636363638</v>
      </c>
      <c r="F16" s="1"/>
    </row>
    <row r="17" spans="1:6" ht="15">
      <c r="A17" s="1" t="s">
        <v>121</v>
      </c>
      <c r="B17" s="1">
        <f>'Enter the scores'!B23</f>
        <v>4</v>
      </c>
      <c r="C17" s="2">
        <f t="shared" si="0"/>
        <v>3.4833333333333334</v>
      </c>
      <c r="D17" s="2"/>
      <c r="E17" s="2">
        <f t="shared" si="1"/>
        <v>3.3636363636363638</v>
      </c>
      <c r="F17" s="1"/>
    </row>
    <row r="18" spans="1:6" ht="15">
      <c r="A18" s="1" t="s">
        <v>122</v>
      </c>
      <c r="B18" s="1">
        <f>'Enter the scores'!B24</f>
        <v>3</v>
      </c>
      <c r="C18" s="2">
        <f t="shared" si="0"/>
        <v>3.4833333333333334</v>
      </c>
      <c r="D18" s="2"/>
      <c r="E18" s="2">
        <f t="shared" si="1"/>
        <v>3.3636363636363638</v>
      </c>
      <c r="F18" s="1"/>
    </row>
    <row r="19" spans="1:6" ht="15">
      <c r="A19" s="1" t="s">
        <v>123</v>
      </c>
      <c r="B19" s="1">
        <f>'Enter the scores'!B25</f>
        <v>3</v>
      </c>
      <c r="C19" s="2">
        <f t="shared" si="0"/>
        <v>3.4833333333333334</v>
      </c>
      <c r="D19" s="2"/>
      <c r="E19" s="2">
        <f t="shared" si="1"/>
        <v>3.3636363636363638</v>
      </c>
      <c r="F19" s="1"/>
    </row>
    <row r="20" spans="1:6" ht="15">
      <c r="A20" s="1" t="s">
        <v>124</v>
      </c>
      <c r="B20" s="1">
        <f>'Enter the scores'!B26</f>
        <v>3</v>
      </c>
      <c r="C20" s="2">
        <f t="shared" si="0"/>
        <v>3.4833333333333334</v>
      </c>
      <c r="D20" s="2"/>
      <c r="E20" s="2">
        <f t="shared" si="1"/>
        <v>3.3636363636363638</v>
      </c>
      <c r="F20" s="1"/>
    </row>
    <row r="21" spans="1:6" ht="15">
      <c r="A21" s="1" t="s">
        <v>125</v>
      </c>
      <c r="B21" s="1">
        <f>'Enter the scores'!B27</f>
        <v>3</v>
      </c>
      <c r="C21" s="2">
        <f t="shared" si="0"/>
        <v>3.4833333333333334</v>
      </c>
      <c r="D21" s="2"/>
      <c r="E21" s="2">
        <f t="shared" si="1"/>
        <v>3.3636363636363638</v>
      </c>
      <c r="F21" s="1"/>
    </row>
    <row r="22" spans="1:6" ht="15">
      <c r="A22" s="1" t="s">
        <v>126</v>
      </c>
      <c r="B22" s="1">
        <f>'Enter the scores'!B28</f>
        <v>3</v>
      </c>
      <c r="C22" s="2">
        <f t="shared" si="0"/>
        <v>3.4833333333333334</v>
      </c>
      <c r="D22" s="2"/>
      <c r="E22" s="2">
        <f t="shared" si="1"/>
        <v>3.3636363636363638</v>
      </c>
      <c r="F22" s="1"/>
    </row>
    <row r="23" spans="1:6" ht="15">
      <c r="A23" s="1" t="s">
        <v>127</v>
      </c>
      <c r="B23" s="1">
        <f>'Enter the scores'!B29</f>
        <v>3</v>
      </c>
      <c r="C23" s="2">
        <f t="shared" si="0"/>
        <v>3.4833333333333334</v>
      </c>
      <c r="D23" s="2"/>
      <c r="E23" s="2">
        <f t="shared" si="1"/>
        <v>3.3636363636363638</v>
      </c>
      <c r="F23" s="1"/>
    </row>
    <row r="24" spans="1:6" ht="15">
      <c r="A24" s="1" t="s">
        <v>128</v>
      </c>
      <c r="B24" s="1">
        <f>'Enter the scores'!B32</f>
        <v>4</v>
      </c>
      <c r="C24" s="2">
        <f t="shared" si="0"/>
        <v>3.4833333333333334</v>
      </c>
      <c r="D24" s="2"/>
      <c r="E24" s="2">
        <f>AVERAGE($B$24:$B$54)</f>
        <v>3.5161290322580645</v>
      </c>
      <c r="F24" s="1">
        <f>STDEV(B24:B54)</f>
        <v>0.6256179740563452</v>
      </c>
    </row>
    <row r="25" spans="1:6" ht="15">
      <c r="A25" s="1" t="s">
        <v>129</v>
      </c>
      <c r="B25" s="1">
        <f>'Enter the scores'!B33</f>
        <v>3</v>
      </c>
      <c r="C25" s="2">
        <f t="shared" si="0"/>
        <v>3.4833333333333334</v>
      </c>
      <c r="D25" s="2"/>
      <c r="E25" s="2">
        <f aca="true" t="shared" si="2" ref="E25:E54">AVERAGE($B$24:$B$54)</f>
        <v>3.5161290322580645</v>
      </c>
      <c r="F25" s="1"/>
    </row>
    <row r="26" spans="1:6" ht="15">
      <c r="A26" s="1" t="s">
        <v>217</v>
      </c>
      <c r="B26" s="1">
        <f>'Enter the scores'!B34</f>
        <v>4</v>
      </c>
      <c r="C26" s="2">
        <f t="shared" si="0"/>
        <v>3.4833333333333334</v>
      </c>
      <c r="D26" s="2"/>
      <c r="E26" s="2">
        <f t="shared" si="2"/>
        <v>3.5161290322580645</v>
      </c>
      <c r="F26" s="1"/>
    </row>
    <row r="27" spans="1:6" ht="15">
      <c r="A27" s="1" t="s">
        <v>130</v>
      </c>
      <c r="B27" s="1">
        <f>'Enter the scores'!B36</f>
        <v>4</v>
      </c>
      <c r="C27" s="2">
        <f t="shared" si="0"/>
        <v>3.4833333333333334</v>
      </c>
      <c r="D27" s="2"/>
      <c r="E27" s="2">
        <f t="shared" si="2"/>
        <v>3.5161290322580645</v>
      </c>
      <c r="F27" s="1"/>
    </row>
    <row r="28" spans="1:6" ht="15">
      <c r="A28" s="1" t="s">
        <v>131</v>
      </c>
      <c r="B28" s="1">
        <f>'Enter the scores'!B37</f>
        <v>4</v>
      </c>
      <c r="C28" s="2">
        <f t="shared" si="0"/>
        <v>3.4833333333333334</v>
      </c>
      <c r="D28" s="2"/>
      <c r="E28" s="2">
        <f t="shared" si="2"/>
        <v>3.5161290322580645</v>
      </c>
      <c r="F28" s="1"/>
    </row>
    <row r="29" spans="1:6" ht="15">
      <c r="A29" s="1" t="s">
        <v>132</v>
      </c>
      <c r="B29" s="1">
        <f>'Enter the scores'!B38</f>
        <v>4</v>
      </c>
      <c r="C29" s="2">
        <f t="shared" si="0"/>
        <v>3.4833333333333334</v>
      </c>
      <c r="D29" s="2"/>
      <c r="E29" s="2">
        <f t="shared" si="2"/>
        <v>3.5161290322580645</v>
      </c>
      <c r="F29" s="1"/>
    </row>
    <row r="30" spans="1:6" ht="15">
      <c r="A30" s="1" t="s">
        <v>133</v>
      </c>
      <c r="B30" s="1">
        <f>'Enter the scores'!B39</f>
        <v>4</v>
      </c>
      <c r="C30" s="2">
        <f t="shared" si="0"/>
        <v>3.4833333333333334</v>
      </c>
      <c r="D30" s="2"/>
      <c r="E30" s="2">
        <f t="shared" si="2"/>
        <v>3.5161290322580645</v>
      </c>
      <c r="F30" s="1"/>
    </row>
    <row r="31" spans="1:6" ht="15">
      <c r="A31" s="1" t="s">
        <v>134</v>
      </c>
      <c r="B31" s="1">
        <f>'Enter the scores'!B40</f>
        <v>4</v>
      </c>
      <c r="C31" s="2">
        <f t="shared" si="0"/>
        <v>3.4833333333333334</v>
      </c>
      <c r="D31" s="2"/>
      <c r="E31" s="2">
        <f t="shared" si="2"/>
        <v>3.5161290322580645</v>
      </c>
      <c r="F31" s="1"/>
    </row>
    <row r="32" spans="1:6" ht="15">
      <c r="A32" s="1" t="s">
        <v>135</v>
      </c>
      <c r="B32" s="1">
        <f>'Enter the scores'!B41</f>
        <v>3</v>
      </c>
      <c r="C32" s="2">
        <f t="shared" si="0"/>
        <v>3.4833333333333334</v>
      </c>
      <c r="D32" s="2"/>
      <c r="E32" s="2">
        <f t="shared" si="2"/>
        <v>3.5161290322580645</v>
      </c>
      <c r="F32" s="1"/>
    </row>
    <row r="33" spans="1:5" ht="15">
      <c r="A33" s="1" t="s">
        <v>136</v>
      </c>
      <c r="B33" s="1">
        <f>'Enter the scores'!B43</f>
        <v>3</v>
      </c>
      <c r="C33" s="2">
        <f t="shared" si="0"/>
        <v>3.4833333333333334</v>
      </c>
      <c r="D33" s="2"/>
      <c r="E33" s="2">
        <f t="shared" si="2"/>
        <v>3.5161290322580645</v>
      </c>
    </row>
    <row r="34" spans="1:5" ht="15">
      <c r="A34" s="1" t="s">
        <v>137</v>
      </c>
      <c r="B34" s="1">
        <f>'Enter the scores'!B44</f>
        <v>3</v>
      </c>
      <c r="C34" s="2">
        <f t="shared" si="0"/>
        <v>3.4833333333333334</v>
      </c>
      <c r="D34" s="2"/>
      <c r="E34" s="2">
        <f t="shared" si="2"/>
        <v>3.5161290322580645</v>
      </c>
    </row>
    <row r="35" spans="1:5" ht="15">
      <c r="A35" s="1" t="s">
        <v>138</v>
      </c>
      <c r="B35" s="1">
        <f>'Enter the scores'!B45</f>
        <v>2</v>
      </c>
      <c r="C35" s="2">
        <f t="shared" si="0"/>
        <v>3.4833333333333334</v>
      </c>
      <c r="D35" s="2"/>
      <c r="E35" s="2">
        <f t="shared" si="2"/>
        <v>3.5161290322580645</v>
      </c>
    </row>
    <row r="36" spans="1:5" ht="15">
      <c r="A36" s="1" t="s">
        <v>139</v>
      </c>
      <c r="B36" s="1">
        <f>'Enter the scores'!B46</f>
        <v>3</v>
      </c>
      <c r="C36" s="2">
        <f t="shared" si="0"/>
        <v>3.4833333333333334</v>
      </c>
      <c r="D36" s="2"/>
      <c r="E36" s="2">
        <f t="shared" si="2"/>
        <v>3.5161290322580645</v>
      </c>
    </row>
    <row r="37" spans="1:5" ht="15">
      <c r="A37" s="1" t="s">
        <v>140</v>
      </c>
      <c r="B37" s="1">
        <f>'Enter the scores'!B47</f>
        <v>4</v>
      </c>
      <c r="C37" s="2">
        <f t="shared" si="0"/>
        <v>3.4833333333333334</v>
      </c>
      <c r="D37" s="2"/>
      <c r="E37" s="2">
        <f t="shared" si="2"/>
        <v>3.5161290322580645</v>
      </c>
    </row>
    <row r="38" spans="1:5" ht="15">
      <c r="A38" s="1" t="s">
        <v>141</v>
      </c>
      <c r="B38" s="1">
        <f>'Enter the scores'!B48</f>
        <v>3</v>
      </c>
      <c r="C38" s="2">
        <f t="shared" si="0"/>
        <v>3.4833333333333334</v>
      </c>
      <c r="D38" s="2"/>
      <c r="E38" s="2">
        <f t="shared" si="2"/>
        <v>3.5161290322580645</v>
      </c>
    </row>
    <row r="39" spans="1:5" ht="15">
      <c r="A39" s="1" t="s">
        <v>142</v>
      </c>
      <c r="B39" s="1">
        <f>'Enter the scores'!B49</f>
        <v>2</v>
      </c>
      <c r="C39" s="2">
        <f t="shared" si="0"/>
        <v>3.4833333333333334</v>
      </c>
      <c r="D39" s="2"/>
      <c r="E39" s="2">
        <f t="shared" si="2"/>
        <v>3.5161290322580645</v>
      </c>
    </row>
    <row r="40" spans="1:5" ht="15">
      <c r="A40" s="1" t="s">
        <v>143</v>
      </c>
      <c r="B40" s="1">
        <f>'Enter the scores'!B51</f>
        <v>4</v>
      </c>
      <c r="C40" s="2">
        <f t="shared" si="0"/>
        <v>3.4833333333333334</v>
      </c>
      <c r="D40" s="2"/>
      <c r="E40" s="2">
        <f t="shared" si="2"/>
        <v>3.5161290322580645</v>
      </c>
    </row>
    <row r="41" spans="1:5" ht="15">
      <c r="A41" s="1" t="s">
        <v>144</v>
      </c>
      <c r="B41" s="1">
        <f>'Enter the scores'!B52</f>
        <v>4</v>
      </c>
      <c r="C41" s="2">
        <f t="shared" si="0"/>
        <v>3.4833333333333334</v>
      </c>
      <c r="D41" s="2"/>
      <c r="E41" s="2">
        <f t="shared" si="2"/>
        <v>3.5161290322580645</v>
      </c>
    </row>
    <row r="42" spans="1:5" ht="15">
      <c r="A42" s="1" t="s">
        <v>145</v>
      </c>
      <c r="B42" s="1">
        <f>'Enter the scores'!B53</f>
        <v>4</v>
      </c>
      <c r="C42" s="2">
        <f t="shared" si="0"/>
        <v>3.4833333333333334</v>
      </c>
      <c r="D42" s="2"/>
      <c r="E42" s="2">
        <f t="shared" si="2"/>
        <v>3.5161290322580645</v>
      </c>
    </row>
    <row r="43" spans="1:5" ht="15">
      <c r="A43" s="1" t="s">
        <v>146</v>
      </c>
      <c r="B43" s="1">
        <f>'Enter the scores'!B54</f>
        <v>3</v>
      </c>
      <c r="C43" s="2">
        <f t="shared" si="0"/>
        <v>3.4833333333333334</v>
      </c>
      <c r="D43" s="2"/>
      <c r="E43" s="2">
        <f t="shared" si="2"/>
        <v>3.5161290322580645</v>
      </c>
    </row>
    <row r="44" spans="1:5" ht="15">
      <c r="A44" s="1" t="s">
        <v>147</v>
      </c>
      <c r="B44" s="1">
        <f>'Enter the scores'!B55</f>
        <v>4</v>
      </c>
      <c r="C44" s="2">
        <f t="shared" si="0"/>
        <v>3.4833333333333334</v>
      </c>
      <c r="D44" s="2"/>
      <c r="E44" s="2">
        <f t="shared" si="2"/>
        <v>3.5161290322580645</v>
      </c>
    </row>
    <row r="45" spans="1:5" ht="15">
      <c r="A45" s="1" t="s">
        <v>148</v>
      </c>
      <c r="B45" s="1">
        <f>'Enter the scores'!B56</f>
        <v>4</v>
      </c>
      <c r="C45" s="2">
        <f t="shared" si="0"/>
        <v>3.4833333333333334</v>
      </c>
      <c r="D45" s="2"/>
      <c r="E45" s="2">
        <f t="shared" si="2"/>
        <v>3.5161290322580645</v>
      </c>
    </row>
    <row r="46" spans="1:5" ht="15">
      <c r="A46" s="1" t="s">
        <v>149</v>
      </c>
      <c r="B46" s="1">
        <f>'Enter the scores'!B57</f>
        <v>3</v>
      </c>
      <c r="C46" s="2">
        <f t="shared" si="0"/>
        <v>3.4833333333333334</v>
      </c>
      <c r="D46" s="2"/>
      <c r="E46" s="2">
        <f t="shared" si="2"/>
        <v>3.5161290322580645</v>
      </c>
    </row>
    <row r="47" spans="1:5" ht="15">
      <c r="A47" s="1" t="s">
        <v>150</v>
      </c>
      <c r="B47" s="1">
        <f>'Enter the scores'!B59</f>
        <v>3</v>
      </c>
      <c r="C47" s="2">
        <f t="shared" si="0"/>
        <v>3.4833333333333334</v>
      </c>
      <c r="D47" s="2"/>
      <c r="E47" s="2">
        <f t="shared" si="2"/>
        <v>3.5161290322580645</v>
      </c>
    </row>
    <row r="48" spans="1:5" ht="15">
      <c r="A48" s="1" t="s">
        <v>151</v>
      </c>
      <c r="B48" s="1">
        <f>'Enter the scores'!B60</f>
        <v>3</v>
      </c>
      <c r="C48" s="2">
        <f t="shared" si="0"/>
        <v>3.4833333333333334</v>
      </c>
      <c r="D48" s="2"/>
      <c r="E48" s="2">
        <f t="shared" si="2"/>
        <v>3.5161290322580645</v>
      </c>
    </row>
    <row r="49" spans="1:6" ht="15">
      <c r="A49" s="1" t="s">
        <v>152</v>
      </c>
      <c r="B49" s="1">
        <f>'Enter the scores'!B61</f>
        <v>4</v>
      </c>
      <c r="C49" s="2">
        <f t="shared" si="0"/>
        <v>3.4833333333333334</v>
      </c>
      <c r="D49" s="2"/>
      <c r="E49" s="2">
        <f t="shared" si="2"/>
        <v>3.5161290322580645</v>
      </c>
      <c r="F49" s="1"/>
    </row>
    <row r="50" spans="1:6" ht="15">
      <c r="A50" s="1" t="s">
        <v>153</v>
      </c>
      <c r="B50" s="1">
        <f>'Enter the scores'!B62</f>
        <v>4</v>
      </c>
      <c r="C50" s="2">
        <f t="shared" si="0"/>
        <v>3.4833333333333334</v>
      </c>
      <c r="D50" s="2"/>
      <c r="E50" s="2">
        <f t="shared" si="2"/>
        <v>3.5161290322580645</v>
      </c>
      <c r="F50" s="1"/>
    </row>
    <row r="51" spans="1:6" ht="15">
      <c r="A51" s="1" t="s">
        <v>154</v>
      </c>
      <c r="B51" s="1">
        <f>'Enter the scores'!B63</f>
        <v>4</v>
      </c>
      <c r="C51" s="2">
        <f t="shared" si="0"/>
        <v>3.4833333333333334</v>
      </c>
      <c r="D51" s="2"/>
      <c r="E51" s="2">
        <f t="shared" si="2"/>
        <v>3.5161290322580645</v>
      </c>
      <c r="F51" s="1"/>
    </row>
    <row r="52" spans="1:6" ht="15">
      <c r="A52" s="1" t="s">
        <v>155</v>
      </c>
      <c r="B52" s="1">
        <f>'Enter the scores'!B65</f>
        <v>3</v>
      </c>
      <c r="C52" s="2">
        <f t="shared" si="0"/>
        <v>3.4833333333333334</v>
      </c>
      <c r="D52" s="2"/>
      <c r="E52" s="2">
        <f t="shared" si="2"/>
        <v>3.5161290322580645</v>
      </c>
      <c r="F52" s="1"/>
    </row>
    <row r="53" spans="1:6" ht="15">
      <c r="A53" s="1" t="s">
        <v>156</v>
      </c>
      <c r="B53" s="1">
        <f>'Enter the scores'!B66</f>
        <v>4</v>
      </c>
      <c r="C53" s="2">
        <f t="shared" si="0"/>
        <v>3.4833333333333334</v>
      </c>
      <c r="D53" s="2"/>
      <c r="E53" s="2">
        <f t="shared" si="2"/>
        <v>3.5161290322580645</v>
      </c>
      <c r="F53" s="1"/>
    </row>
    <row r="54" spans="1:6" ht="15">
      <c r="A54" s="1" t="s">
        <v>157</v>
      </c>
      <c r="B54" s="1">
        <f>'Enter the scores'!B67</f>
        <v>4</v>
      </c>
      <c r="C54" s="2">
        <f t="shared" si="0"/>
        <v>3.4833333333333334</v>
      </c>
      <c r="D54" s="2"/>
      <c r="E54" s="2">
        <f t="shared" si="2"/>
        <v>3.5161290322580645</v>
      </c>
      <c r="F54" s="1"/>
    </row>
    <row r="55" spans="1:6" ht="15">
      <c r="A55" s="1" t="s">
        <v>158</v>
      </c>
      <c r="B55" s="1">
        <f>'Enter the scores'!B70</f>
        <v>3</v>
      </c>
      <c r="C55" s="2">
        <f t="shared" si="0"/>
        <v>3.4833333333333334</v>
      </c>
      <c r="D55" s="2"/>
      <c r="E55" s="2">
        <f>AVERAGE($B$55:$B$83)</f>
        <v>3.4827586206896552</v>
      </c>
      <c r="F55" s="1">
        <f>STDEV(B55:B83)</f>
        <v>0.6336227840855435</v>
      </c>
    </row>
    <row r="56" spans="1:6" ht="15">
      <c r="A56" s="1" t="s">
        <v>159</v>
      </c>
      <c r="B56" s="1">
        <f>'Enter the scores'!B71</f>
        <v>4</v>
      </c>
      <c r="C56" s="2">
        <f t="shared" si="0"/>
        <v>3.4833333333333334</v>
      </c>
      <c r="D56" s="2"/>
      <c r="E56" s="2">
        <f aca="true" t="shared" si="3" ref="E56:E83">AVERAGE($B$55:$B$83)</f>
        <v>3.4827586206896552</v>
      </c>
      <c r="F56" s="1"/>
    </row>
    <row r="57" spans="1:6" ht="15">
      <c r="A57" s="1" t="s">
        <v>160</v>
      </c>
      <c r="B57" s="1">
        <f>'Enter the scores'!B72</f>
        <v>4</v>
      </c>
      <c r="C57" s="2">
        <f t="shared" si="0"/>
        <v>3.4833333333333334</v>
      </c>
      <c r="D57" s="2"/>
      <c r="E57" s="2">
        <f t="shared" si="3"/>
        <v>3.4827586206896552</v>
      </c>
      <c r="F57" s="1"/>
    </row>
    <row r="58" spans="1:6" ht="15">
      <c r="A58" s="1" t="s">
        <v>161</v>
      </c>
      <c r="B58" s="1">
        <f>'Enter the scores'!B73</f>
        <v>4</v>
      </c>
      <c r="C58" s="2">
        <f t="shared" si="0"/>
        <v>3.4833333333333334</v>
      </c>
      <c r="D58" s="2"/>
      <c r="E58" s="2">
        <f t="shared" si="3"/>
        <v>3.4827586206896552</v>
      </c>
      <c r="F58" s="1"/>
    </row>
    <row r="59" spans="1:6" ht="15">
      <c r="A59" s="1" t="s">
        <v>162</v>
      </c>
      <c r="B59" s="1">
        <f>'Enter the scores'!B75</f>
        <v>4</v>
      </c>
      <c r="C59" s="2">
        <f t="shared" si="0"/>
        <v>3.4833333333333334</v>
      </c>
      <c r="D59" s="2"/>
      <c r="E59" s="2">
        <f t="shared" si="3"/>
        <v>3.4827586206896552</v>
      </c>
      <c r="F59" s="1"/>
    </row>
    <row r="60" spans="1:6" ht="15">
      <c r="A60" s="1" t="s">
        <v>163</v>
      </c>
      <c r="B60" s="1">
        <f>'Enter the scores'!B76</f>
        <v>4</v>
      </c>
      <c r="C60" s="2">
        <f t="shared" si="0"/>
        <v>3.4833333333333334</v>
      </c>
      <c r="D60" s="2"/>
      <c r="E60" s="2">
        <f t="shared" si="3"/>
        <v>3.4827586206896552</v>
      </c>
      <c r="F60" s="1"/>
    </row>
    <row r="61" spans="1:6" ht="15">
      <c r="A61" s="1" t="s">
        <v>164</v>
      </c>
      <c r="B61" s="1">
        <f>'Enter the scores'!B77</f>
        <v>3</v>
      </c>
      <c r="C61" s="2">
        <f t="shared" si="0"/>
        <v>3.4833333333333334</v>
      </c>
      <c r="D61" s="2"/>
      <c r="E61" s="2">
        <f t="shared" si="3"/>
        <v>3.4827586206896552</v>
      </c>
      <c r="F61" s="1"/>
    </row>
    <row r="62" spans="1:6" ht="15">
      <c r="A62" s="1" t="s">
        <v>267</v>
      </c>
      <c r="B62" s="1">
        <f>'Enter the scores'!B78</f>
        <v>4</v>
      </c>
      <c r="C62" s="2">
        <f t="shared" si="0"/>
        <v>3.4833333333333334</v>
      </c>
      <c r="D62" s="2"/>
      <c r="E62" s="2">
        <f t="shared" si="3"/>
        <v>3.4827586206896552</v>
      </c>
      <c r="F62" s="1"/>
    </row>
    <row r="63" spans="1:6" ht="15">
      <c r="A63" s="1" t="s">
        <v>165</v>
      </c>
      <c r="B63" s="1">
        <f>'Enter the scores'!B80</f>
        <v>3</v>
      </c>
      <c r="C63" s="2">
        <f t="shared" si="0"/>
        <v>3.4833333333333334</v>
      </c>
      <c r="D63" s="2"/>
      <c r="E63" s="2">
        <f t="shared" si="3"/>
        <v>3.4827586206896552</v>
      </c>
      <c r="F63" s="1"/>
    </row>
    <row r="64" spans="1:6" ht="15">
      <c r="A64" s="1" t="s">
        <v>166</v>
      </c>
      <c r="B64" s="1">
        <f>'Enter the scores'!B81</f>
        <v>3</v>
      </c>
      <c r="C64" s="2">
        <f t="shared" si="0"/>
        <v>3.4833333333333334</v>
      </c>
      <c r="D64" s="2"/>
      <c r="E64" s="2">
        <f t="shared" si="3"/>
        <v>3.4827586206896552</v>
      </c>
      <c r="F64" s="1"/>
    </row>
    <row r="65" spans="1:6" ht="15">
      <c r="A65" s="1" t="s">
        <v>167</v>
      </c>
      <c r="B65" s="1">
        <f>'Enter the scores'!B82</f>
        <v>4</v>
      </c>
      <c r="C65" s="2">
        <f t="shared" si="0"/>
        <v>3.4833333333333334</v>
      </c>
      <c r="D65" s="2"/>
      <c r="E65" s="2">
        <f t="shared" si="3"/>
        <v>3.4827586206896552</v>
      </c>
      <c r="F65" s="1"/>
    </row>
    <row r="66" spans="1:5" ht="15">
      <c r="A66" s="1" t="s">
        <v>168</v>
      </c>
      <c r="B66" s="1">
        <f>'Enter the scores'!B83</f>
        <v>4</v>
      </c>
      <c r="C66" s="2">
        <f t="shared" si="0"/>
        <v>3.4833333333333334</v>
      </c>
      <c r="D66" s="2"/>
      <c r="E66" s="2">
        <f t="shared" si="3"/>
        <v>3.4827586206896552</v>
      </c>
    </row>
    <row r="67" spans="1:5" ht="15">
      <c r="A67" s="1" t="s">
        <v>169</v>
      </c>
      <c r="B67" s="1">
        <f>'Enter the scores'!B84</f>
        <v>4</v>
      </c>
      <c r="C67" s="2">
        <f t="shared" si="0"/>
        <v>3.4833333333333334</v>
      </c>
      <c r="D67" s="2"/>
      <c r="E67" s="2">
        <f t="shared" si="3"/>
        <v>3.4827586206896552</v>
      </c>
    </row>
    <row r="68" spans="1:5" ht="15">
      <c r="A68" s="1" t="s">
        <v>170</v>
      </c>
      <c r="B68" s="1">
        <f>'Enter the scores'!B85</f>
        <v>3</v>
      </c>
      <c r="C68" s="2">
        <f>AVERAGE($B$2:$B$122)</f>
        <v>3.4833333333333334</v>
      </c>
      <c r="D68" s="2"/>
      <c r="E68" s="2">
        <f t="shared" si="3"/>
        <v>3.4827586206896552</v>
      </c>
    </row>
    <row r="69" spans="1:5" ht="15">
      <c r="A69" s="1" t="s">
        <v>171</v>
      </c>
      <c r="B69" s="1">
        <f>'Enter the scores'!B86</f>
        <v>2</v>
      </c>
      <c r="C69" s="2">
        <f>AVERAGE($B$2:$B$122)</f>
        <v>3.4833333333333334</v>
      </c>
      <c r="D69" s="2"/>
      <c r="E69" s="2">
        <f t="shared" si="3"/>
        <v>3.4827586206896552</v>
      </c>
    </row>
    <row r="70" spans="1:5" ht="15">
      <c r="A70" s="1" t="s">
        <v>268</v>
      </c>
      <c r="B70" s="1">
        <f>'Enter the scores'!B87</f>
        <v>3</v>
      </c>
      <c r="C70" s="2">
        <f>AVERAGE($B$2:$B$122)</f>
        <v>3.4833333333333334</v>
      </c>
      <c r="D70" s="2"/>
      <c r="E70" s="2">
        <f t="shared" si="3"/>
        <v>3.4827586206896552</v>
      </c>
    </row>
    <row r="71" spans="1:5" ht="15">
      <c r="A71" s="1" t="s">
        <v>172</v>
      </c>
      <c r="B71" s="1">
        <f>'Enter the scores'!B89</f>
        <v>4</v>
      </c>
      <c r="C71" s="2">
        <f aca="true" t="shared" si="4" ref="C71:C109">AVERAGE($B$2:$B$122)</f>
        <v>3.4833333333333334</v>
      </c>
      <c r="D71" s="2"/>
      <c r="E71" s="2">
        <f t="shared" si="3"/>
        <v>3.4827586206896552</v>
      </c>
    </row>
    <row r="72" spans="1:5" ht="15">
      <c r="A72" s="1" t="s">
        <v>173</v>
      </c>
      <c r="B72" s="1">
        <f>'Enter the scores'!B90</f>
        <v>3</v>
      </c>
      <c r="C72" s="2">
        <f t="shared" si="4"/>
        <v>3.4833333333333334</v>
      </c>
      <c r="D72" s="2"/>
      <c r="E72" s="2">
        <f t="shared" si="3"/>
        <v>3.4827586206896552</v>
      </c>
    </row>
    <row r="73" spans="1:5" ht="15">
      <c r="A73" s="1" t="s">
        <v>174</v>
      </c>
      <c r="B73" s="1">
        <f>'Enter the scores'!B91</f>
        <v>3</v>
      </c>
      <c r="C73" s="2">
        <f t="shared" si="4"/>
        <v>3.4833333333333334</v>
      </c>
      <c r="D73" s="2"/>
      <c r="E73" s="2">
        <f t="shared" si="3"/>
        <v>3.4827586206896552</v>
      </c>
    </row>
    <row r="74" spans="1:5" ht="15">
      <c r="A74" s="1" t="s">
        <v>175</v>
      </c>
      <c r="B74" s="1">
        <f>'Enter the scores'!B92</f>
        <v>3</v>
      </c>
      <c r="C74" s="2">
        <f t="shared" si="4"/>
        <v>3.4833333333333334</v>
      </c>
      <c r="D74" s="2"/>
      <c r="E74" s="2">
        <f t="shared" si="3"/>
        <v>3.4827586206896552</v>
      </c>
    </row>
    <row r="75" spans="1:5" ht="15">
      <c r="A75" s="1" t="s">
        <v>176</v>
      </c>
      <c r="B75" s="1">
        <f>'Enter the scores'!B94</f>
        <v>4</v>
      </c>
      <c r="C75" s="2">
        <f t="shared" si="4"/>
        <v>3.4833333333333334</v>
      </c>
      <c r="D75" s="2"/>
      <c r="E75" s="2">
        <f t="shared" si="3"/>
        <v>3.4827586206896552</v>
      </c>
    </row>
    <row r="76" spans="1:5" ht="15">
      <c r="A76" s="1" t="s">
        <v>177</v>
      </c>
      <c r="B76" s="1">
        <f>'Enter the scores'!B95</f>
        <v>4</v>
      </c>
      <c r="C76" s="2">
        <f t="shared" si="4"/>
        <v>3.4833333333333334</v>
      </c>
      <c r="D76" s="2"/>
      <c r="E76" s="2">
        <f t="shared" si="3"/>
        <v>3.4827586206896552</v>
      </c>
    </row>
    <row r="77" spans="1:5" ht="15">
      <c r="A77" s="1" t="s">
        <v>178</v>
      </c>
      <c r="B77" s="1">
        <f>'Enter the scores'!B96</f>
        <v>4</v>
      </c>
      <c r="C77" s="2">
        <f t="shared" si="4"/>
        <v>3.4833333333333334</v>
      </c>
      <c r="D77" s="2"/>
      <c r="E77" s="2">
        <f t="shared" si="3"/>
        <v>3.4827586206896552</v>
      </c>
    </row>
    <row r="78" spans="1:5" ht="15">
      <c r="A78" s="1" t="s">
        <v>179</v>
      </c>
      <c r="B78" s="1">
        <f>'Enter the scores'!B97</f>
        <v>4</v>
      </c>
      <c r="C78" s="2">
        <f t="shared" si="4"/>
        <v>3.4833333333333334</v>
      </c>
      <c r="D78" s="2"/>
      <c r="E78" s="2">
        <f t="shared" si="3"/>
        <v>3.4827586206896552</v>
      </c>
    </row>
    <row r="79" spans="1:5" ht="15">
      <c r="A79" s="1" t="s">
        <v>180</v>
      </c>
      <c r="B79" s="1">
        <f>'Enter the scores'!B99</f>
        <v>4</v>
      </c>
      <c r="C79" s="2">
        <f t="shared" si="4"/>
        <v>3.4833333333333334</v>
      </c>
      <c r="D79" s="2"/>
      <c r="E79" s="2">
        <f t="shared" si="3"/>
        <v>3.4827586206896552</v>
      </c>
    </row>
    <row r="80" spans="1:5" ht="15">
      <c r="A80" s="1" t="s">
        <v>181</v>
      </c>
      <c r="B80" s="1">
        <f>'Enter the scores'!B100</f>
        <v>4</v>
      </c>
      <c r="C80" s="2">
        <f t="shared" si="4"/>
        <v>3.4833333333333334</v>
      </c>
      <c r="D80" s="2"/>
      <c r="E80" s="2">
        <f t="shared" si="3"/>
        <v>3.4827586206896552</v>
      </c>
    </row>
    <row r="81" spans="1:5" ht="15">
      <c r="A81" s="1" t="s">
        <v>182</v>
      </c>
      <c r="B81" s="1">
        <f>'Enter the scores'!B101</f>
        <v>2</v>
      </c>
      <c r="C81" s="2">
        <f t="shared" si="4"/>
        <v>3.4833333333333334</v>
      </c>
      <c r="D81" s="2"/>
      <c r="E81" s="2">
        <f t="shared" si="3"/>
        <v>3.4827586206896552</v>
      </c>
    </row>
    <row r="82" spans="1:5" ht="15">
      <c r="A82" s="1" t="s">
        <v>183</v>
      </c>
      <c r="B82" s="1">
        <f>'Enter the scores'!B102</f>
        <v>3</v>
      </c>
      <c r="C82" s="2">
        <f t="shared" si="4"/>
        <v>3.4833333333333334</v>
      </c>
      <c r="D82" s="2"/>
      <c r="E82" s="2">
        <f t="shared" si="3"/>
        <v>3.4827586206896552</v>
      </c>
    </row>
    <row r="83" spans="1:6" ht="15">
      <c r="A83" s="1" t="s">
        <v>184</v>
      </c>
      <c r="B83" s="1">
        <f>'Enter the scores'!B103</f>
        <v>3</v>
      </c>
      <c r="C83" s="2">
        <f t="shared" si="4"/>
        <v>3.4833333333333334</v>
      </c>
      <c r="D83" s="2"/>
      <c r="E83" s="2">
        <f t="shared" si="3"/>
        <v>3.4827586206896552</v>
      </c>
      <c r="F83" s="1"/>
    </row>
    <row r="84" spans="1:6" ht="15">
      <c r="A84" s="1" t="s">
        <v>185</v>
      </c>
      <c r="B84" s="1">
        <f>'Enter the scores'!B106</f>
        <v>3</v>
      </c>
      <c r="C84" s="2">
        <f t="shared" si="4"/>
        <v>3.4833333333333334</v>
      </c>
      <c r="D84" s="2"/>
      <c r="E84" s="2">
        <f aca="true" t="shared" si="5" ref="E84:E109">AVERAGE($B$84:$B$122)</f>
        <v>3.526315789473684</v>
      </c>
      <c r="F84" s="1">
        <f>STDEV(B84:B122)</f>
        <v>0.603451429123771</v>
      </c>
    </row>
    <row r="85" spans="1:6" ht="15">
      <c r="A85" s="1" t="s">
        <v>186</v>
      </c>
      <c r="B85" s="1">
        <f>'Enter the scores'!B107</f>
        <v>4</v>
      </c>
      <c r="C85" s="2">
        <f t="shared" si="4"/>
        <v>3.4833333333333334</v>
      </c>
      <c r="D85" s="2"/>
      <c r="E85" s="2">
        <f t="shared" si="5"/>
        <v>3.526315789473684</v>
      </c>
      <c r="F85" s="1"/>
    </row>
    <row r="86" spans="1:6" ht="15">
      <c r="A86" s="1" t="s">
        <v>187</v>
      </c>
      <c r="B86" s="1">
        <f>'Enter the scores'!B108</f>
        <v>4</v>
      </c>
      <c r="C86" s="2">
        <f t="shared" si="4"/>
        <v>3.4833333333333334</v>
      </c>
      <c r="D86" s="2"/>
      <c r="E86" s="2">
        <f t="shared" si="5"/>
        <v>3.526315789473684</v>
      </c>
      <c r="F86" s="1"/>
    </row>
    <row r="87" spans="1:6" ht="15">
      <c r="A87" s="1" t="s">
        <v>188</v>
      </c>
      <c r="B87" s="1">
        <f>'Enter the scores'!B109</f>
        <v>4</v>
      </c>
      <c r="C87" s="2">
        <f t="shared" si="4"/>
        <v>3.4833333333333334</v>
      </c>
      <c r="D87" s="2"/>
      <c r="E87" s="2">
        <f t="shared" si="5"/>
        <v>3.526315789473684</v>
      </c>
      <c r="F87" s="1"/>
    </row>
    <row r="88" spans="1:6" ht="15">
      <c r="A88" s="1" t="s">
        <v>189</v>
      </c>
      <c r="B88" s="1">
        <f>'Enter the scores'!B110</f>
        <v>3</v>
      </c>
      <c r="C88" s="2">
        <f t="shared" si="4"/>
        <v>3.4833333333333334</v>
      </c>
      <c r="D88" s="2"/>
      <c r="E88" s="2">
        <f t="shared" si="5"/>
        <v>3.526315789473684</v>
      </c>
      <c r="F88" s="1"/>
    </row>
    <row r="89" spans="1:6" ht="15">
      <c r="A89" s="1" t="s">
        <v>190</v>
      </c>
      <c r="B89" s="1">
        <f>'Enter the scores'!B111</f>
        <v>4</v>
      </c>
      <c r="C89" s="2">
        <f t="shared" si="4"/>
        <v>3.4833333333333334</v>
      </c>
      <c r="D89" s="2"/>
      <c r="E89" s="2">
        <f t="shared" si="5"/>
        <v>3.526315789473684</v>
      </c>
      <c r="F89" s="1"/>
    </row>
    <row r="90" spans="1:6" ht="15">
      <c r="A90" s="1" t="s">
        <v>191</v>
      </c>
      <c r="B90" s="1">
        <f>'Enter the scores'!B112</f>
        <v>4</v>
      </c>
      <c r="C90" s="2">
        <f t="shared" si="4"/>
        <v>3.4833333333333334</v>
      </c>
      <c r="D90" s="2"/>
      <c r="E90" s="2">
        <f t="shared" si="5"/>
        <v>3.526315789473684</v>
      </c>
      <c r="F90" s="1"/>
    </row>
    <row r="91" spans="1:6" ht="15">
      <c r="A91" s="1" t="s">
        <v>192</v>
      </c>
      <c r="B91" s="1">
        <f>'Enter the scores'!B113</f>
        <v>4</v>
      </c>
      <c r="C91" s="2">
        <f t="shared" si="4"/>
        <v>3.4833333333333334</v>
      </c>
      <c r="D91" s="2"/>
      <c r="E91" s="2">
        <f t="shared" si="5"/>
        <v>3.526315789473684</v>
      </c>
      <c r="F91" s="1"/>
    </row>
    <row r="92" spans="1:6" ht="15">
      <c r="A92" s="1" t="s">
        <v>193</v>
      </c>
      <c r="B92" s="1">
        <f>'Enter the scores'!B114</f>
        <v>3</v>
      </c>
      <c r="C92" s="2">
        <f t="shared" si="4"/>
        <v>3.4833333333333334</v>
      </c>
      <c r="D92" s="2"/>
      <c r="E92" s="2">
        <f t="shared" si="5"/>
        <v>3.526315789473684</v>
      </c>
      <c r="F92" s="1"/>
    </row>
    <row r="93" spans="1:6" ht="15">
      <c r="A93" s="1" t="s">
        <v>194</v>
      </c>
      <c r="B93" s="1" t="str">
        <f>'Enter the scores'!B115</f>
        <v>N/A</v>
      </c>
      <c r="C93" s="2">
        <f t="shared" si="4"/>
        <v>3.4833333333333334</v>
      </c>
      <c r="D93" s="2"/>
      <c r="E93" s="2">
        <f t="shared" si="5"/>
        <v>3.526315789473684</v>
      </c>
      <c r="F93" s="1"/>
    </row>
    <row r="94" spans="1:6" ht="15">
      <c r="A94" s="1" t="s">
        <v>195</v>
      </c>
      <c r="B94" s="1">
        <f>'Enter the scores'!B116</f>
        <v>4</v>
      </c>
      <c r="C94" s="2">
        <f t="shared" si="4"/>
        <v>3.4833333333333334</v>
      </c>
      <c r="D94" s="2"/>
      <c r="E94" s="2">
        <f t="shared" si="5"/>
        <v>3.526315789473684</v>
      </c>
      <c r="F94" s="1"/>
    </row>
    <row r="95" spans="1:6" ht="15">
      <c r="A95" s="1" t="s">
        <v>196</v>
      </c>
      <c r="B95" s="1">
        <f>'Enter the scores'!B117</f>
        <v>4</v>
      </c>
      <c r="C95" s="2">
        <f t="shared" si="4"/>
        <v>3.4833333333333334</v>
      </c>
      <c r="D95" s="2"/>
      <c r="E95" s="2">
        <f t="shared" si="5"/>
        <v>3.526315789473684</v>
      </c>
      <c r="F95" s="1"/>
    </row>
    <row r="96" spans="1:6" ht="15">
      <c r="A96" s="1" t="s">
        <v>197</v>
      </c>
      <c r="B96" s="1">
        <f>'Enter the scores'!B118</f>
        <v>4</v>
      </c>
      <c r="C96" s="2">
        <f t="shared" si="4"/>
        <v>3.4833333333333334</v>
      </c>
      <c r="D96" s="2"/>
      <c r="E96" s="2">
        <f t="shared" si="5"/>
        <v>3.526315789473684</v>
      </c>
      <c r="F96" s="1"/>
    </row>
    <row r="97" spans="1:6" ht="15">
      <c r="A97" s="1" t="s">
        <v>198</v>
      </c>
      <c r="B97" s="1">
        <f>'Enter the scores'!B119</f>
        <v>3</v>
      </c>
      <c r="C97" s="2">
        <f t="shared" si="4"/>
        <v>3.4833333333333334</v>
      </c>
      <c r="D97" s="2"/>
      <c r="E97" s="2">
        <f t="shared" si="5"/>
        <v>3.526315789473684</v>
      </c>
      <c r="F97" s="1"/>
    </row>
    <row r="98" spans="1:6" ht="15">
      <c r="A98" s="1" t="s">
        <v>199</v>
      </c>
      <c r="B98" s="1">
        <f>'Enter the scores'!B120</f>
        <v>2</v>
      </c>
      <c r="C98" s="2">
        <f t="shared" si="4"/>
        <v>3.4833333333333334</v>
      </c>
      <c r="D98" s="2"/>
      <c r="E98" s="2">
        <f t="shared" si="5"/>
        <v>3.526315789473684</v>
      </c>
      <c r="F98" s="1"/>
    </row>
    <row r="99" spans="1:5" ht="15">
      <c r="A99" s="1" t="s">
        <v>200</v>
      </c>
      <c r="B99" s="1">
        <f>'Enter the scores'!B121</f>
        <v>2</v>
      </c>
      <c r="C99" s="2">
        <f t="shared" si="4"/>
        <v>3.4833333333333334</v>
      </c>
      <c r="D99" s="2"/>
      <c r="E99" s="2">
        <f t="shared" si="5"/>
        <v>3.526315789473684</v>
      </c>
    </row>
    <row r="100" spans="1:5" ht="15">
      <c r="A100" s="1" t="s">
        <v>201</v>
      </c>
      <c r="B100" s="1">
        <f>'Enter the scores'!B122</f>
        <v>3</v>
      </c>
      <c r="C100" s="2">
        <f t="shared" si="4"/>
        <v>3.4833333333333334</v>
      </c>
      <c r="D100" s="2"/>
      <c r="E100" s="2">
        <f t="shared" si="5"/>
        <v>3.526315789473684</v>
      </c>
    </row>
    <row r="101" spans="1:5" ht="15">
      <c r="A101" s="1" t="s">
        <v>202</v>
      </c>
      <c r="B101" s="1">
        <f>'Enter the scores'!B123</f>
        <v>4</v>
      </c>
      <c r="C101" s="2">
        <f t="shared" si="4"/>
        <v>3.4833333333333334</v>
      </c>
      <c r="D101" s="2"/>
      <c r="E101" s="2">
        <f t="shared" si="5"/>
        <v>3.526315789473684</v>
      </c>
    </row>
    <row r="102" spans="1:5" ht="15">
      <c r="A102" s="1" t="s">
        <v>203</v>
      </c>
      <c r="B102" s="1">
        <f>'Enter the scores'!B124</f>
        <v>3</v>
      </c>
      <c r="C102" s="2">
        <f t="shared" si="4"/>
        <v>3.4833333333333334</v>
      </c>
      <c r="D102" s="2"/>
      <c r="E102" s="2">
        <f t="shared" si="5"/>
        <v>3.526315789473684</v>
      </c>
    </row>
    <row r="103" spans="1:5" ht="15">
      <c r="A103" s="1" t="s">
        <v>204</v>
      </c>
      <c r="B103" s="1">
        <f>'Enter the scores'!B125</f>
        <v>4</v>
      </c>
      <c r="C103" s="2">
        <f t="shared" si="4"/>
        <v>3.4833333333333334</v>
      </c>
      <c r="D103" s="2"/>
      <c r="E103" s="2">
        <f t="shared" si="5"/>
        <v>3.526315789473684</v>
      </c>
    </row>
    <row r="104" spans="1:5" ht="15">
      <c r="A104" s="1" t="s">
        <v>205</v>
      </c>
      <c r="B104" s="1">
        <f>'Enter the scores'!B126</f>
        <v>4</v>
      </c>
      <c r="C104" s="2">
        <f t="shared" si="4"/>
        <v>3.4833333333333334</v>
      </c>
      <c r="D104" s="2"/>
      <c r="E104" s="2">
        <f t="shared" si="5"/>
        <v>3.526315789473684</v>
      </c>
    </row>
    <row r="105" spans="1:5" ht="15">
      <c r="A105" s="1" t="s">
        <v>206</v>
      </c>
      <c r="B105" s="1">
        <f>'Enter the scores'!B127</f>
        <v>4</v>
      </c>
      <c r="C105" s="2">
        <f t="shared" si="4"/>
        <v>3.4833333333333334</v>
      </c>
      <c r="D105" s="2"/>
      <c r="E105" s="2">
        <f t="shared" si="5"/>
        <v>3.526315789473684</v>
      </c>
    </row>
    <row r="106" spans="1:5" ht="15">
      <c r="A106" s="1" t="s">
        <v>207</v>
      </c>
      <c r="B106" s="1">
        <f>'Enter the scores'!B128</f>
        <v>4</v>
      </c>
      <c r="C106" s="2">
        <f t="shared" si="4"/>
        <v>3.4833333333333334</v>
      </c>
      <c r="D106" s="2"/>
      <c r="E106" s="2">
        <f t="shared" si="5"/>
        <v>3.526315789473684</v>
      </c>
    </row>
    <row r="107" spans="1:5" ht="15">
      <c r="A107" s="1" t="s">
        <v>208</v>
      </c>
      <c r="B107" s="1">
        <f>'Enter the scores'!B129</f>
        <v>3</v>
      </c>
      <c r="C107" s="2">
        <f t="shared" si="4"/>
        <v>3.4833333333333334</v>
      </c>
      <c r="D107" s="2"/>
      <c r="E107" s="2">
        <f t="shared" si="5"/>
        <v>3.526315789473684</v>
      </c>
    </row>
    <row r="108" spans="1:5" ht="15">
      <c r="A108" s="1" t="s">
        <v>258</v>
      </c>
      <c r="B108" s="1">
        <f>'Enter the scores'!B130</f>
        <v>3</v>
      </c>
      <c r="C108" s="2">
        <f t="shared" si="4"/>
        <v>3.4833333333333334</v>
      </c>
      <c r="D108" s="2"/>
      <c r="E108" s="2">
        <f t="shared" si="5"/>
        <v>3.526315789473684</v>
      </c>
    </row>
    <row r="109" spans="1:5" ht="15">
      <c r="A109" s="1" t="s">
        <v>259</v>
      </c>
      <c r="B109" s="1">
        <f>'Enter the scores'!B131</f>
        <v>4</v>
      </c>
      <c r="C109" s="2">
        <f t="shared" si="4"/>
        <v>3.4833333333333334</v>
      </c>
      <c r="D109" s="2"/>
      <c r="E109" s="2">
        <f t="shared" si="5"/>
        <v>3.526315789473684</v>
      </c>
    </row>
    <row r="110" spans="1:5" ht="15">
      <c r="A110" s="21" t="s">
        <v>260</v>
      </c>
      <c r="B110" s="1">
        <f>'Enter the scores'!B133</f>
        <v>3</v>
      </c>
      <c r="C110" s="2">
        <f aca="true" t="shared" si="6" ref="C110:C122">AVERAGE($B$2:$B$122)</f>
        <v>3.4833333333333334</v>
      </c>
      <c r="D110" s="2"/>
      <c r="E110" s="2">
        <f aca="true" t="shared" si="7" ref="E110:E122">AVERAGE($B$84:$B$122)</f>
        <v>3.526315789473684</v>
      </c>
    </row>
    <row r="111" spans="1:5" ht="15">
      <c r="A111" s="21" t="s">
        <v>261</v>
      </c>
      <c r="B111" s="1">
        <f>'Enter the scores'!B134</f>
        <v>4</v>
      </c>
      <c r="C111" s="2">
        <f t="shared" si="6"/>
        <v>3.4833333333333334</v>
      </c>
      <c r="D111" s="2"/>
      <c r="E111" s="2">
        <f t="shared" si="7"/>
        <v>3.526315789473684</v>
      </c>
    </row>
    <row r="112" spans="1:5" ht="15">
      <c r="A112" s="21" t="s">
        <v>209</v>
      </c>
      <c r="B112" s="1">
        <f>'Enter the scores'!B136</f>
        <v>4</v>
      </c>
      <c r="C112" s="2">
        <f t="shared" si="6"/>
        <v>3.4833333333333334</v>
      </c>
      <c r="D112" s="2"/>
      <c r="E112" s="2">
        <f t="shared" si="7"/>
        <v>3.526315789473684</v>
      </c>
    </row>
    <row r="113" spans="1:5" ht="15">
      <c r="A113" s="21" t="s">
        <v>210</v>
      </c>
      <c r="B113" s="1">
        <f>'Enter the scores'!B137</f>
        <v>3</v>
      </c>
      <c r="C113" s="2">
        <f t="shared" si="6"/>
        <v>3.4833333333333334</v>
      </c>
      <c r="D113" s="2"/>
      <c r="E113" s="2">
        <f t="shared" si="7"/>
        <v>3.526315789473684</v>
      </c>
    </row>
    <row r="114" spans="1:5" ht="15">
      <c r="A114" s="21" t="s">
        <v>262</v>
      </c>
      <c r="B114" s="1">
        <f>'Enter the scores'!B138</f>
        <v>3</v>
      </c>
      <c r="C114" s="2">
        <f t="shared" si="6"/>
        <v>3.4833333333333334</v>
      </c>
      <c r="D114" s="2"/>
      <c r="E114" s="2">
        <f t="shared" si="7"/>
        <v>3.526315789473684</v>
      </c>
    </row>
    <row r="115" spans="1:5" ht="15">
      <c r="A115" s="21" t="s">
        <v>263</v>
      </c>
      <c r="B115" s="1">
        <f>'Enter the scores'!B139</f>
        <v>3</v>
      </c>
      <c r="C115" s="2">
        <f t="shared" si="6"/>
        <v>3.4833333333333334</v>
      </c>
      <c r="D115" s="2"/>
      <c r="E115" s="2">
        <f t="shared" si="7"/>
        <v>3.526315789473684</v>
      </c>
    </row>
    <row r="116" spans="1:5" ht="15">
      <c r="A116" s="21" t="s">
        <v>211</v>
      </c>
      <c r="B116" s="1">
        <f>'Enter the scores'!B141</f>
        <v>4</v>
      </c>
      <c r="C116" s="2">
        <f t="shared" si="6"/>
        <v>3.4833333333333334</v>
      </c>
      <c r="D116" s="2"/>
      <c r="E116" s="2">
        <f t="shared" si="7"/>
        <v>3.526315789473684</v>
      </c>
    </row>
    <row r="117" spans="1:5" ht="15">
      <c r="A117" s="21" t="s">
        <v>212</v>
      </c>
      <c r="B117" s="1">
        <f>'Enter the scores'!B142</f>
        <v>4</v>
      </c>
      <c r="C117" s="2">
        <f t="shared" si="6"/>
        <v>3.4833333333333334</v>
      </c>
      <c r="D117" s="2"/>
      <c r="E117" s="2">
        <f t="shared" si="7"/>
        <v>3.526315789473684</v>
      </c>
    </row>
    <row r="118" spans="1:5" ht="15">
      <c r="A118" s="21" t="s">
        <v>213</v>
      </c>
      <c r="B118" s="1">
        <f>'Enter the scores'!B143</f>
        <v>4</v>
      </c>
      <c r="C118" s="2">
        <f t="shared" si="6"/>
        <v>3.4833333333333334</v>
      </c>
      <c r="D118" s="2"/>
      <c r="E118" s="2">
        <f t="shared" si="7"/>
        <v>3.526315789473684</v>
      </c>
    </row>
    <row r="119" spans="1:5" ht="15">
      <c r="A119" s="21" t="s">
        <v>214</v>
      </c>
      <c r="B119" s="1">
        <f>'Enter the scores'!B144</f>
        <v>3</v>
      </c>
      <c r="C119" s="2">
        <f t="shared" si="6"/>
        <v>3.4833333333333334</v>
      </c>
      <c r="D119" s="2"/>
      <c r="E119" s="2">
        <f t="shared" si="7"/>
        <v>3.526315789473684</v>
      </c>
    </row>
    <row r="120" spans="1:5" ht="15">
      <c r="A120" s="21" t="s">
        <v>264</v>
      </c>
      <c r="B120" s="1">
        <f>'Enter the scores'!B145</f>
        <v>3</v>
      </c>
      <c r="C120" s="2">
        <f t="shared" si="6"/>
        <v>3.4833333333333334</v>
      </c>
      <c r="D120" s="2"/>
      <c r="E120" s="2">
        <f t="shared" si="7"/>
        <v>3.526315789473684</v>
      </c>
    </row>
    <row r="121" spans="1:5" ht="15">
      <c r="A121" s="21" t="s">
        <v>265</v>
      </c>
      <c r="B121" s="1">
        <f>'Enter the scores'!B146</f>
        <v>4</v>
      </c>
      <c r="C121" s="2">
        <f t="shared" si="6"/>
        <v>3.4833333333333334</v>
      </c>
      <c r="D121" s="2"/>
      <c r="E121" s="2">
        <f t="shared" si="7"/>
        <v>3.526315789473684</v>
      </c>
    </row>
    <row r="122" spans="1:5" ht="15">
      <c r="A122" s="21" t="s">
        <v>266</v>
      </c>
      <c r="B122" s="1">
        <f>'Enter the scores'!B147</f>
        <v>4</v>
      </c>
      <c r="C122" s="2">
        <f t="shared" si="6"/>
        <v>3.4833333333333334</v>
      </c>
      <c r="D122" s="2"/>
      <c r="E122" s="2">
        <f t="shared" si="7"/>
        <v>3.526315789473684</v>
      </c>
    </row>
  </sheetData>
  <sheetProtection password="C412" sheet="1" objects="1" scenarios="1" selectLockedCells="1" selectUnlockedCells="1"/>
  <printOptions/>
  <pageMargins left="0.45" right="0.45" top="0.75" bottom="0.75" header="0.3" footer="0.3"/>
  <pageSetup horizontalDpi="600" verticalDpi="600" orientation="portrait" r:id="rId1"/>
  <headerFooter>
    <oddHeader>&amp;L&amp;G&amp;C&amp;"-,Bold"&amp;12&amp;K736353Nursery Name
City, State/Region, Country&amp;R&amp;"-,Bold"&amp;K736353Date of Assessment/Review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81"/>
  <sheetViews>
    <sheetView workbookViewId="0" topLeftCell="A1">
      <selection activeCell="E31" sqref="E31"/>
    </sheetView>
  </sheetViews>
  <sheetFormatPr defaultColWidth="9.140625" defaultRowHeight="15"/>
  <cols>
    <col min="1" max="1" width="77.00390625" style="46" bestFit="1" customWidth="1"/>
    <col min="2" max="2" width="7.28125" style="46" bestFit="1" customWidth="1"/>
    <col min="3" max="3" width="20.28125" style="46" bestFit="1" customWidth="1"/>
    <col min="4" max="4" width="26.140625" style="46" customWidth="1"/>
    <col min="5" max="5" width="12.140625" style="46" customWidth="1"/>
    <col min="6" max="6" width="20.28125" style="46" bestFit="1" customWidth="1"/>
    <col min="7" max="16384" width="9.140625" style="46" customWidth="1"/>
  </cols>
  <sheetData>
    <row r="1" ht="18.75">
      <c r="A1" s="88" t="s">
        <v>306</v>
      </c>
    </row>
    <row r="3" ht="18.75">
      <c r="A3" s="63" t="s">
        <v>305</v>
      </c>
    </row>
    <row r="4" spans="1:2" ht="17.25">
      <c r="A4" s="59" t="s">
        <v>291</v>
      </c>
      <c r="B4" s="60" t="s">
        <v>218</v>
      </c>
    </row>
    <row r="5" spans="1:2" ht="9" customHeight="1">
      <c r="A5" s="47"/>
      <c r="B5" s="48"/>
    </row>
    <row r="6" spans="1:2" ht="18.75">
      <c r="A6" s="49" t="s">
        <v>1</v>
      </c>
      <c r="B6" s="50"/>
    </row>
    <row r="7" spans="1:2" ht="15.75">
      <c r="A7" s="51" t="s">
        <v>219</v>
      </c>
      <c r="B7" s="52"/>
    </row>
    <row r="8" spans="1:2" ht="15">
      <c r="A8" s="46" t="s">
        <v>2</v>
      </c>
      <c r="B8" s="53">
        <f>'Enter the scores'!B5</f>
        <v>3</v>
      </c>
    </row>
    <row r="9" spans="1:2" ht="15">
      <c r="A9" s="46" t="s">
        <v>3</v>
      </c>
      <c r="B9" s="53">
        <f>'Enter the scores'!B6</f>
        <v>3</v>
      </c>
    </row>
    <row r="10" spans="1:2" ht="15">
      <c r="A10" s="46" t="s">
        <v>4</v>
      </c>
      <c r="B10" s="53">
        <f>'Enter the scores'!B7</f>
        <v>3</v>
      </c>
    </row>
    <row r="11" ht="6.75" customHeight="1">
      <c r="B11" s="53"/>
    </row>
    <row r="12" spans="1:2" ht="15.75">
      <c r="A12" s="51" t="s">
        <v>5</v>
      </c>
      <c r="B12" s="53"/>
    </row>
    <row r="13" spans="1:2" ht="15">
      <c r="A13" s="46" t="s">
        <v>6</v>
      </c>
      <c r="B13" s="53">
        <f>'Enter the scores'!B9</f>
        <v>4</v>
      </c>
    </row>
    <row r="14" spans="1:2" ht="15">
      <c r="A14" s="46" t="s">
        <v>7</v>
      </c>
      <c r="B14" s="53">
        <f>'Enter the scores'!B10</f>
        <v>4</v>
      </c>
    </row>
    <row r="15" spans="1:2" ht="15">
      <c r="A15" s="46" t="s">
        <v>8</v>
      </c>
      <c r="B15" s="53">
        <f>'Enter the scores'!B11</f>
        <v>3</v>
      </c>
    </row>
    <row r="16" spans="1:2" ht="15">
      <c r="A16" s="46" t="s">
        <v>9</v>
      </c>
      <c r="B16" s="53">
        <f>'Enter the scores'!B12</f>
        <v>4</v>
      </c>
    </row>
    <row r="17" spans="1:2" ht="15">
      <c r="A17" s="46" t="s">
        <v>10</v>
      </c>
      <c r="B17" s="53">
        <f>'Enter the scores'!B13</f>
        <v>3</v>
      </c>
    </row>
    <row r="18" spans="1:2" ht="15">
      <c r="A18" s="46" t="s">
        <v>11</v>
      </c>
      <c r="B18" s="53">
        <f>'Enter the scores'!B14</f>
        <v>3</v>
      </c>
    </row>
    <row r="19" spans="1:2" ht="15">
      <c r="A19" s="46" t="s">
        <v>12</v>
      </c>
      <c r="B19" s="53">
        <f>'Enter the scores'!B15</f>
        <v>4</v>
      </c>
    </row>
    <row r="20" spans="1:2" ht="15">
      <c r="A20" s="46" t="s">
        <v>13</v>
      </c>
      <c r="B20" s="53">
        <f>'Enter the scores'!B16</f>
        <v>3</v>
      </c>
    </row>
    <row r="21" ht="6.75" customHeight="1">
      <c r="B21" s="53"/>
    </row>
    <row r="22" spans="1:2" ht="15.75">
      <c r="A22" s="51" t="s">
        <v>14</v>
      </c>
      <c r="B22" s="53"/>
    </row>
    <row r="23" spans="1:2" ht="15">
      <c r="A23" s="46" t="s">
        <v>15</v>
      </c>
      <c r="B23" s="53">
        <f>'Enter the scores'!B18</f>
        <v>3</v>
      </c>
    </row>
    <row r="24" spans="1:2" ht="15">
      <c r="A24" s="46" t="s">
        <v>16</v>
      </c>
      <c r="B24" s="53">
        <f>'Enter the scores'!B19</f>
        <v>4</v>
      </c>
    </row>
    <row r="25" spans="1:2" ht="15">
      <c r="A25" s="46" t="s">
        <v>17</v>
      </c>
      <c r="B25" s="53">
        <f>'Enter the scores'!B20</f>
        <v>4</v>
      </c>
    </row>
    <row r="26" ht="6.75" customHeight="1">
      <c r="B26" s="53"/>
    </row>
    <row r="27" spans="1:2" ht="15.75">
      <c r="A27" s="51" t="s">
        <v>18</v>
      </c>
      <c r="B27" s="53"/>
    </row>
    <row r="28" spans="1:2" ht="15">
      <c r="A28" s="46" t="s">
        <v>19</v>
      </c>
      <c r="B28" s="53">
        <f>'Enter the scores'!B22</f>
        <v>4</v>
      </c>
    </row>
    <row r="29" spans="1:2" ht="15">
      <c r="A29" s="46" t="s">
        <v>20</v>
      </c>
      <c r="B29" s="53">
        <f>'Enter the scores'!B23</f>
        <v>4</v>
      </c>
    </row>
    <row r="30" spans="1:2" ht="15">
      <c r="A30" s="46" t="s">
        <v>21</v>
      </c>
      <c r="B30" s="53">
        <f>'Enter the scores'!B24</f>
        <v>3</v>
      </c>
    </row>
    <row r="31" spans="1:2" ht="15">
      <c r="A31" s="46" t="s">
        <v>22</v>
      </c>
      <c r="B31" s="53">
        <f>'Enter the scores'!B25</f>
        <v>3</v>
      </c>
    </row>
    <row r="32" spans="1:2" ht="15">
      <c r="A32" s="46" t="s">
        <v>23</v>
      </c>
      <c r="B32" s="53">
        <f>'Enter the scores'!B26</f>
        <v>3</v>
      </c>
    </row>
    <row r="33" spans="1:2" ht="15">
      <c r="A33" s="46" t="s">
        <v>24</v>
      </c>
      <c r="B33" s="53">
        <f>'Enter the scores'!B27</f>
        <v>3</v>
      </c>
    </row>
    <row r="34" spans="1:2" ht="15">
      <c r="A34" s="46" t="s">
        <v>25</v>
      </c>
      <c r="B34" s="53">
        <f>'Enter the scores'!B28</f>
        <v>3</v>
      </c>
    </row>
    <row r="35" spans="1:2" ht="15">
      <c r="A35" s="46" t="s">
        <v>26</v>
      </c>
      <c r="B35" s="53">
        <f>'Enter the scores'!B29</f>
        <v>3</v>
      </c>
    </row>
    <row r="36" ht="6.75" customHeight="1">
      <c r="B36" s="53"/>
    </row>
    <row r="37" spans="1:2" ht="15.75">
      <c r="A37" s="51" t="s">
        <v>292</v>
      </c>
      <c r="B37" s="54">
        <f>'scores and averages'!E2</f>
        <v>3.3636363636363638</v>
      </c>
    </row>
    <row r="38" ht="15">
      <c r="B38" s="53"/>
    </row>
    <row r="39" spans="1:2" ht="17.25">
      <c r="A39" s="55" t="s">
        <v>27</v>
      </c>
      <c r="B39" s="53"/>
    </row>
    <row r="40" spans="1:2" ht="15.75">
      <c r="A40" s="51" t="s">
        <v>28</v>
      </c>
      <c r="B40" s="53"/>
    </row>
    <row r="41" spans="1:2" ht="15">
      <c r="A41" s="46" t="s">
        <v>29</v>
      </c>
      <c r="B41" s="53">
        <f>'Enter the scores'!B32</f>
        <v>4</v>
      </c>
    </row>
    <row r="42" spans="1:2" ht="15">
      <c r="A42" s="46" t="s">
        <v>30</v>
      </c>
      <c r="B42" s="53">
        <f>'Enter the scores'!B33</f>
        <v>3</v>
      </c>
    </row>
    <row r="43" spans="1:2" ht="15">
      <c r="A43" s="46" t="s">
        <v>31</v>
      </c>
      <c r="B43" s="53">
        <f>'Enter the scores'!B34</f>
        <v>4</v>
      </c>
    </row>
    <row r="44" ht="6.75" customHeight="1">
      <c r="B44" s="53"/>
    </row>
    <row r="45" spans="1:2" ht="15.75">
      <c r="A45" s="51" t="s">
        <v>32</v>
      </c>
      <c r="B45" s="53"/>
    </row>
    <row r="46" spans="1:2" ht="15">
      <c r="A46" s="46" t="s">
        <v>33</v>
      </c>
      <c r="B46" s="53">
        <f>'Enter the scores'!B36</f>
        <v>4</v>
      </c>
    </row>
    <row r="47" spans="1:2" ht="15">
      <c r="A47" s="46" t="s">
        <v>34</v>
      </c>
      <c r="B47" s="53">
        <f>'Enter the scores'!B37</f>
        <v>4</v>
      </c>
    </row>
    <row r="48" spans="1:2" ht="15">
      <c r="A48" s="46" t="s">
        <v>35</v>
      </c>
      <c r="B48" s="53">
        <f>'Enter the scores'!B38</f>
        <v>4</v>
      </c>
    </row>
    <row r="49" spans="1:2" ht="15">
      <c r="A49" s="46" t="s">
        <v>36</v>
      </c>
      <c r="B49" s="53">
        <f>'Enter the scores'!B39</f>
        <v>4</v>
      </c>
    </row>
    <row r="50" spans="1:2" ht="15">
      <c r="A50" s="46" t="s">
        <v>37</v>
      </c>
      <c r="B50" s="53">
        <f>'Enter the scores'!B40</f>
        <v>4</v>
      </c>
    </row>
    <row r="51" spans="1:2" ht="15">
      <c r="A51" s="46" t="s">
        <v>38</v>
      </c>
      <c r="B51" s="53">
        <f>'Enter the scores'!B41</f>
        <v>3</v>
      </c>
    </row>
    <row r="52" ht="6.75" customHeight="1">
      <c r="B52" s="53"/>
    </row>
    <row r="53" spans="1:2" ht="15.75">
      <c r="A53" s="51" t="s">
        <v>39</v>
      </c>
      <c r="B53" s="53"/>
    </row>
    <row r="54" spans="1:2" ht="15">
      <c r="A54" s="46" t="s">
        <v>40</v>
      </c>
      <c r="B54" s="53">
        <f>'Enter the scores'!B43</f>
        <v>3</v>
      </c>
    </row>
    <row r="55" spans="1:2" ht="15">
      <c r="A55" s="46" t="s">
        <v>41</v>
      </c>
      <c r="B55" s="53">
        <f>'Enter the scores'!B44</f>
        <v>3</v>
      </c>
    </row>
    <row r="56" spans="1:2" ht="15">
      <c r="A56" s="46" t="s">
        <v>42</v>
      </c>
      <c r="B56" s="53">
        <f>'Enter the scores'!B45</f>
        <v>2</v>
      </c>
    </row>
    <row r="57" spans="1:2" ht="15">
      <c r="A57" s="46" t="s">
        <v>43</v>
      </c>
      <c r="B57" s="53">
        <f>'Enter the scores'!B46</f>
        <v>3</v>
      </c>
    </row>
    <row r="58" spans="1:2" ht="15">
      <c r="A58" s="46" t="s">
        <v>44</v>
      </c>
      <c r="B58" s="53">
        <f>'Enter the scores'!B47</f>
        <v>4</v>
      </c>
    </row>
    <row r="59" spans="1:2" ht="15">
      <c r="A59" s="46" t="s">
        <v>45</v>
      </c>
      <c r="B59" s="53">
        <f>'Enter the scores'!B48</f>
        <v>3</v>
      </c>
    </row>
    <row r="60" spans="1:2" ht="15">
      <c r="A60" s="46" t="s">
        <v>0</v>
      </c>
      <c r="B60" s="53">
        <f>'Enter the scores'!B49</f>
        <v>2</v>
      </c>
    </row>
    <row r="61" ht="6.75" customHeight="1">
      <c r="B61" s="53"/>
    </row>
    <row r="62" spans="1:2" ht="15.75">
      <c r="A62" s="51" t="s">
        <v>47</v>
      </c>
      <c r="B62" s="53"/>
    </row>
    <row r="63" spans="1:2" ht="15">
      <c r="A63" s="46" t="s">
        <v>48</v>
      </c>
      <c r="B63" s="53">
        <f>'Enter the scores'!B51</f>
        <v>4</v>
      </c>
    </row>
    <row r="64" spans="1:2" ht="15">
      <c r="A64" s="46" t="s">
        <v>49</v>
      </c>
      <c r="B64" s="53">
        <f>'Enter the scores'!B52</f>
        <v>4</v>
      </c>
    </row>
    <row r="65" spans="1:2" ht="15">
      <c r="A65" s="46" t="s">
        <v>50</v>
      </c>
      <c r="B65" s="53">
        <f>'Enter the scores'!B53</f>
        <v>4</v>
      </c>
    </row>
    <row r="66" spans="1:2" ht="15">
      <c r="A66" s="46" t="s">
        <v>51</v>
      </c>
      <c r="B66" s="53">
        <f>'Enter the scores'!B54</f>
        <v>3</v>
      </c>
    </row>
    <row r="67" spans="1:2" ht="15">
      <c r="A67" s="46" t="s">
        <v>52</v>
      </c>
      <c r="B67" s="53">
        <f>'Enter the scores'!B55</f>
        <v>4</v>
      </c>
    </row>
    <row r="68" spans="1:2" ht="15">
      <c r="A68" s="46" t="s">
        <v>53</v>
      </c>
      <c r="B68" s="53">
        <f>'Enter the scores'!B56</f>
        <v>4</v>
      </c>
    </row>
    <row r="69" spans="1:2" ht="15">
      <c r="A69" s="46" t="s">
        <v>54</v>
      </c>
      <c r="B69" s="53">
        <f>'Enter the scores'!B57</f>
        <v>3</v>
      </c>
    </row>
    <row r="70" ht="6.75" customHeight="1">
      <c r="B70" s="53"/>
    </row>
    <row r="71" spans="1:2" ht="15.75">
      <c r="A71" s="51" t="s">
        <v>55</v>
      </c>
      <c r="B71" s="53"/>
    </row>
    <row r="72" spans="1:2" ht="15">
      <c r="A72" s="46" t="s">
        <v>56</v>
      </c>
      <c r="B72" s="53">
        <f>'Enter the scores'!B59</f>
        <v>3</v>
      </c>
    </row>
    <row r="73" spans="1:2" ht="15">
      <c r="A73" s="46" t="s">
        <v>57</v>
      </c>
      <c r="B73" s="53">
        <f>'Enter the scores'!B60</f>
        <v>3</v>
      </c>
    </row>
    <row r="74" spans="1:2" ht="15">
      <c r="A74" s="46" t="s">
        <v>58</v>
      </c>
      <c r="B74" s="53">
        <f>'Enter the scores'!B61</f>
        <v>4</v>
      </c>
    </row>
    <row r="75" spans="1:2" ht="15">
      <c r="A75" s="46" t="s">
        <v>59</v>
      </c>
      <c r="B75" s="53">
        <f>'Enter the scores'!B62</f>
        <v>4</v>
      </c>
    </row>
    <row r="76" spans="1:2" ht="15">
      <c r="A76" s="46" t="s">
        <v>60</v>
      </c>
      <c r="B76" s="53">
        <f>'Enter the scores'!B63</f>
        <v>4</v>
      </c>
    </row>
    <row r="77" ht="6.75" customHeight="1">
      <c r="B77" s="53"/>
    </row>
    <row r="78" spans="1:2" ht="15.75">
      <c r="A78" s="51" t="s">
        <v>61</v>
      </c>
      <c r="B78" s="53"/>
    </row>
    <row r="79" spans="1:2" ht="15">
      <c r="A79" s="46" t="s">
        <v>62</v>
      </c>
      <c r="B79" s="53">
        <f>'Enter the scores'!B65</f>
        <v>3</v>
      </c>
    </row>
    <row r="80" spans="1:2" ht="15">
      <c r="A80" s="46" t="s">
        <v>63</v>
      </c>
      <c r="B80" s="53">
        <f>'Enter the scores'!B66</f>
        <v>4</v>
      </c>
    </row>
    <row r="81" spans="1:2" ht="15">
      <c r="A81" s="46" t="s">
        <v>64</v>
      </c>
      <c r="B81" s="53">
        <f>'Enter the scores'!B67</f>
        <v>4</v>
      </c>
    </row>
    <row r="82" ht="6.75" customHeight="1">
      <c r="B82" s="53"/>
    </row>
    <row r="83" spans="1:2" ht="15">
      <c r="A83" s="56" t="s">
        <v>293</v>
      </c>
      <c r="B83" s="54">
        <f>'scores and averages'!E24</f>
        <v>3.5161290322580645</v>
      </c>
    </row>
    <row r="84" spans="1:2" ht="17.25">
      <c r="A84" s="57" t="s">
        <v>65</v>
      </c>
      <c r="B84" s="53"/>
    </row>
    <row r="85" spans="1:2" ht="15.75">
      <c r="A85" s="51" t="s">
        <v>66</v>
      </c>
      <c r="B85" s="53"/>
    </row>
    <row r="86" spans="1:2" ht="15">
      <c r="A86" s="46" t="s">
        <v>67</v>
      </c>
      <c r="B86" s="53">
        <f>'Enter the scores'!B70</f>
        <v>3</v>
      </c>
    </row>
    <row r="87" spans="1:2" ht="15">
      <c r="A87" s="46" t="s">
        <v>68</v>
      </c>
      <c r="B87" s="53">
        <f>'Enter the scores'!B71</f>
        <v>4</v>
      </c>
    </row>
    <row r="88" spans="1:2" ht="15">
      <c r="A88" s="46" t="s">
        <v>69</v>
      </c>
      <c r="B88" s="53">
        <f>'Enter the scores'!B72</f>
        <v>4</v>
      </c>
    </row>
    <row r="89" spans="1:2" ht="15">
      <c r="A89" s="46" t="s">
        <v>70</v>
      </c>
      <c r="B89" s="53">
        <f>'Enter the scores'!B73</f>
        <v>4</v>
      </c>
    </row>
    <row r="90" ht="6.75" customHeight="1">
      <c r="B90" s="53"/>
    </row>
    <row r="91" spans="1:2" ht="15.75">
      <c r="A91" s="51" t="s">
        <v>71</v>
      </c>
      <c r="B91" s="53"/>
    </row>
    <row r="92" spans="1:2" ht="15">
      <c r="A92" s="46" t="s">
        <v>72</v>
      </c>
      <c r="B92" s="53">
        <f>'Enter the scores'!B75</f>
        <v>4</v>
      </c>
    </row>
    <row r="93" spans="1:2" ht="15">
      <c r="A93" s="46" t="s">
        <v>73</v>
      </c>
      <c r="B93" s="53">
        <f>'Enter the scores'!B76</f>
        <v>4</v>
      </c>
    </row>
    <row r="94" spans="1:2" ht="15">
      <c r="A94" s="46" t="s">
        <v>74</v>
      </c>
      <c r="B94" s="53">
        <f>'Enter the scores'!B77</f>
        <v>3</v>
      </c>
    </row>
    <row r="95" spans="1:2" ht="15">
      <c r="A95" s="46" t="s">
        <v>220</v>
      </c>
      <c r="B95" s="53">
        <f>'Enter the scores'!B78</f>
        <v>4</v>
      </c>
    </row>
    <row r="96" ht="6.75" customHeight="1">
      <c r="B96" s="53"/>
    </row>
    <row r="97" spans="1:2" ht="15.75">
      <c r="A97" s="51" t="s">
        <v>75</v>
      </c>
      <c r="B97" s="53"/>
    </row>
    <row r="98" spans="1:2" ht="15">
      <c r="A98" s="46" t="s">
        <v>221</v>
      </c>
      <c r="B98" s="53">
        <f>'Enter the scores'!B80</f>
        <v>3</v>
      </c>
    </row>
    <row r="99" spans="1:2" ht="15">
      <c r="A99" s="46" t="s">
        <v>222</v>
      </c>
      <c r="B99" s="53">
        <f>'Enter the scores'!B81</f>
        <v>3</v>
      </c>
    </row>
    <row r="100" spans="1:2" ht="15">
      <c r="A100" s="46" t="s">
        <v>223</v>
      </c>
      <c r="B100" s="53">
        <f>'Enter the scores'!B82</f>
        <v>4</v>
      </c>
    </row>
    <row r="101" spans="1:2" ht="15">
      <c r="A101" s="46" t="s">
        <v>224</v>
      </c>
      <c r="B101" s="53">
        <f>'Enter the scores'!B83</f>
        <v>4</v>
      </c>
    </row>
    <row r="102" spans="1:2" ht="15">
      <c r="A102" s="46" t="s">
        <v>225</v>
      </c>
      <c r="B102" s="53">
        <f>'Enter the scores'!B84</f>
        <v>4</v>
      </c>
    </row>
    <row r="103" spans="1:2" ht="15">
      <c r="A103" s="46" t="s">
        <v>226</v>
      </c>
      <c r="B103" s="53">
        <f>'Enter the scores'!B85</f>
        <v>3</v>
      </c>
    </row>
    <row r="104" spans="1:2" ht="15">
      <c r="A104" s="46" t="s">
        <v>227</v>
      </c>
      <c r="B104" s="53">
        <f>'Enter the scores'!B86</f>
        <v>2</v>
      </c>
    </row>
    <row r="105" spans="1:2" ht="15">
      <c r="A105" s="46" t="s">
        <v>228</v>
      </c>
      <c r="B105" s="53">
        <f>'Enter the scores'!B87</f>
        <v>3</v>
      </c>
    </row>
    <row r="106" ht="6.75" customHeight="1">
      <c r="B106" s="53"/>
    </row>
    <row r="107" spans="1:2" ht="15.75">
      <c r="A107" s="51" t="s">
        <v>76</v>
      </c>
      <c r="B107" s="53"/>
    </row>
    <row r="108" spans="1:2" ht="15">
      <c r="A108" s="46" t="s">
        <v>77</v>
      </c>
      <c r="B108" s="53">
        <f>'Enter the scores'!B89</f>
        <v>4</v>
      </c>
    </row>
    <row r="109" spans="1:2" ht="15">
      <c r="A109" s="46" t="s">
        <v>78</v>
      </c>
      <c r="B109" s="53">
        <f>'Enter the scores'!B90</f>
        <v>3</v>
      </c>
    </row>
    <row r="110" spans="1:2" ht="15">
      <c r="A110" s="46" t="s">
        <v>79</v>
      </c>
      <c r="B110" s="53">
        <f>'Enter the scores'!B91</f>
        <v>3</v>
      </c>
    </row>
    <row r="111" spans="1:2" ht="15">
      <c r="A111" s="46" t="s">
        <v>80</v>
      </c>
      <c r="B111" s="53">
        <f>'Enter the scores'!B92</f>
        <v>3</v>
      </c>
    </row>
    <row r="112" ht="6.75" customHeight="1">
      <c r="B112" s="53"/>
    </row>
    <row r="113" spans="1:2" ht="15.75">
      <c r="A113" s="51" t="s">
        <v>81</v>
      </c>
      <c r="B113" s="53"/>
    </row>
    <row r="114" spans="1:2" ht="15">
      <c r="A114" s="46" t="s">
        <v>82</v>
      </c>
      <c r="B114" s="53">
        <f>'Enter the scores'!B94</f>
        <v>4</v>
      </c>
    </row>
    <row r="115" spans="1:2" ht="15">
      <c r="A115" s="46" t="s">
        <v>83</v>
      </c>
      <c r="B115" s="53">
        <f>'Enter the scores'!B95</f>
        <v>4</v>
      </c>
    </row>
    <row r="116" spans="1:2" ht="15">
      <c r="A116" s="46" t="s">
        <v>84</v>
      </c>
      <c r="B116" s="53">
        <f>'Enter the scores'!B96</f>
        <v>4</v>
      </c>
    </row>
    <row r="117" spans="1:2" ht="15">
      <c r="A117" s="46" t="s">
        <v>85</v>
      </c>
      <c r="B117" s="53">
        <f>'Enter the scores'!B97</f>
        <v>4</v>
      </c>
    </row>
    <row r="118" ht="6.75" customHeight="1">
      <c r="B118" s="53"/>
    </row>
    <row r="119" spans="1:2" ht="15.75">
      <c r="A119" s="51" t="s">
        <v>86</v>
      </c>
      <c r="B119" s="53"/>
    </row>
    <row r="120" spans="1:2" ht="15">
      <c r="A120" s="46" t="s">
        <v>87</v>
      </c>
      <c r="B120" s="53">
        <f>'Enter the scores'!B99</f>
        <v>4</v>
      </c>
    </row>
    <row r="121" spans="1:2" ht="15">
      <c r="A121" s="46" t="s">
        <v>46</v>
      </c>
      <c r="B121" s="53">
        <f>'Enter the scores'!B100</f>
        <v>4</v>
      </c>
    </row>
    <row r="122" spans="1:2" ht="15">
      <c r="A122" s="46" t="s">
        <v>89</v>
      </c>
      <c r="B122" s="53">
        <f>'Enter the scores'!B101</f>
        <v>2</v>
      </c>
    </row>
    <row r="123" spans="1:2" ht="15">
      <c r="A123" s="46" t="s">
        <v>90</v>
      </c>
      <c r="B123" s="53">
        <f>'Enter the scores'!B102</f>
        <v>3</v>
      </c>
    </row>
    <row r="124" spans="1:2" ht="15">
      <c r="A124" s="46" t="s">
        <v>91</v>
      </c>
      <c r="B124" s="53">
        <f>'Enter the scores'!B103</f>
        <v>3</v>
      </c>
    </row>
    <row r="125" ht="6.75" customHeight="1">
      <c r="B125" s="53"/>
    </row>
    <row r="126" spans="1:2" ht="15">
      <c r="A126" s="56" t="s">
        <v>294</v>
      </c>
      <c r="B126" s="54">
        <f>'scores and averages'!E55</f>
        <v>3.4827586206896552</v>
      </c>
    </row>
    <row r="127" ht="15">
      <c r="B127" s="53"/>
    </row>
    <row r="128" spans="1:2" ht="17.25">
      <c r="A128" s="58" t="s">
        <v>274</v>
      </c>
      <c r="B128" s="53"/>
    </row>
    <row r="129" spans="1:2" ht="15.75">
      <c r="A129" s="51" t="s">
        <v>92</v>
      </c>
      <c r="B129" s="53"/>
    </row>
    <row r="130" spans="1:2" ht="15">
      <c r="A130" s="61" t="s">
        <v>229</v>
      </c>
      <c r="B130" s="62">
        <f>'Enter the scores'!B106</f>
        <v>3</v>
      </c>
    </row>
    <row r="131" spans="1:2" ht="15">
      <c r="A131" s="46" t="s">
        <v>230</v>
      </c>
      <c r="B131" s="53">
        <f>'Enter the scores'!B107</f>
        <v>4</v>
      </c>
    </row>
    <row r="132" spans="1:2" ht="15">
      <c r="A132" s="46" t="s">
        <v>231</v>
      </c>
      <c r="B132" s="53">
        <f>'Enter the scores'!B108</f>
        <v>4</v>
      </c>
    </row>
    <row r="133" spans="1:2" ht="15">
      <c r="A133" s="46" t="s">
        <v>232</v>
      </c>
      <c r="B133" s="53">
        <f>'Enter the scores'!B109</f>
        <v>4</v>
      </c>
    </row>
    <row r="134" spans="1:2" ht="15">
      <c r="A134" s="46" t="s">
        <v>233</v>
      </c>
      <c r="B134" s="53">
        <f>'Enter the scores'!B110</f>
        <v>3</v>
      </c>
    </row>
    <row r="135" spans="1:2" ht="15">
      <c r="A135" s="46" t="s">
        <v>234</v>
      </c>
      <c r="B135" s="53">
        <f>'Enter the scores'!B111</f>
        <v>4</v>
      </c>
    </row>
    <row r="136" spans="1:2" ht="15">
      <c r="A136" s="46" t="s">
        <v>235</v>
      </c>
      <c r="B136" s="53">
        <f>'Enter the scores'!B112</f>
        <v>4</v>
      </c>
    </row>
    <row r="137" spans="1:2" ht="15">
      <c r="A137" s="46" t="s">
        <v>236</v>
      </c>
      <c r="B137" s="53">
        <f>'Enter the scores'!B113</f>
        <v>4</v>
      </c>
    </row>
    <row r="138" spans="1:2" ht="15">
      <c r="A138" s="46" t="s">
        <v>237</v>
      </c>
      <c r="B138" s="53">
        <f>'Enter the scores'!B114</f>
        <v>3</v>
      </c>
    </row>
    <row r="139" spans="1:2" ht="15">
      <c r="A139" s="46" t="s">
        <v>238</v>
      </c>
      <c r="B139" s="53" t="str">
        <f>'Enter the scores'!B115</f>
        <v>N/A</v>
      </c>
    </row>
    <row r="140" spans="1:2" ht="15">
      <c r="A140" s="46" t="s">
        <v>239</v>
      </c>
      <c r="B140" s="53">
        <f>'Enter the scores'!B116</f>
        <v>4</v>
      </c>
    </row>
    <row r="141" spans="1:2" ht="15">
      <c r="A141" s="46" t="s">
        <v>240</v>
      </c>
      <c r="B141" s="53">
        <f>'Enter the scores'!B117</f>
        <v>4</v>
      </c>
    </row>
    <row r="142" spans="1:2" ht="15">
      <c r="A142" s="46" t="s">
        <v>241</v>
      </c>
      <c r="B142" s="53">
        <f>'Enter the scores'!B118</f>
        <v>4</v>
      </c>
    </row>
    <row r="143" spans="1:2" ht="15">
      <c r="A143" s="46" t="s">
        <v>242</v>
      </c>
      <c r="B143" s="53">
        <f>'Enter the scores'!B119</f>
        <v>3</v>
      </c>
    </row>
    <row r="144" spans="1:2" ht="15">
      <c r="A144" s="46" t="s">
        <v>243</v>
      </c>
      <c r="B144" s="53">
        <f>'Enter the scores'!B120</f>
        <v>2</v>
      </c>
    </row>
    <row r="145" spans="1:2" ht="15">
      <c r="A145" s="46" t="s">
        <v>244</v>
      </c>
      <c r="B145" s="53">
        <f>'Enter the scores'!B121</f>
        <v>2</v>
      </c>
    </row>
    <row r="146" spans="1:2" ht="15">
      <c r="A146" s="46" t="s">
        <v>245</v>
      </c>
      <c r="B146" s="53">
        <f>'Enter the scores'!B122</f>
        <v>3</v>
      </c>
    </row>
    <row r="147" spans="1:2" ht="15">
      <c r="A147" s="46" t="s">
        <v>246</v>
      </c>
      <c r="B147" s="53">
        <f>'Enter the scores'!B123</f>
        <v>4</v>
      </c>
    </row>
    <row r="148" spans="1:2" ht="15">
      <c r="A148" s="46" t="s">
        <v>247</v>
      </c>
      <c r="B148" s="53">
        <f>'Enter the scores'!B124</f>
        <v>3</v>
      </c>
    </row>
    <row r="149" spans="1:2" ht="15">
      <c r="A149" s="46" t="s">
        <v>248</v>
      </c>
      <c r="B149" s="53">
        <f>'Enter the scores'!B125</f>
        <v>4</v>
      </c>
    </row>
    <row r="150" spans="1:2" ht="15">
      <c r="A150" s="46" t="s">
        <v>249</v>
      </c>
      <c r="B150" s="53">
        <f>'Enter the scores'!B126</f>
        <v>4</v>
      </c>
    </row>
    <row r="151" spans="1:2" ht="15">
      <c r="A151" s="46" t="s">
        <v>250</v>
      </c>
      <c r="B151" s="53">
        <f>'Enter the scores'!B127</f>
        <v>4</v>
      </c>
    </row>
    <row r="152" spans="1:2" ht="15">
      <c r="A152" s="46" t="s">
        <v>251</v>
      </c>
      <c r="B152" s="53">
        <f>'Enter the scores'!B128</f>
        <v>4</v>
      </c>
    </row>
    <row r="153" spans="1:2" ht="15">
      <c r="A153" s="46" t="s">
        <v>252</v>
      </c>
      <c r="B153" s="53">
        <f>'Enter the scores'!B129</f>
        <v>3</v>
      </c>
    </row>
    <row r="154" spans="1:2" ht="15">
      <c r="A154" s="46" t="s">
        <v>253</v>
      </c>
      <c r="B154" s="53">
        <f>'Enter the scores'!B130</f>
        <v>3</v>
      </c>
    </row>
    <row r="155" spans="1:2" ht="14.25" customHeight="1">
      <c r="A155" s="46" t="s">
        <v>254</v>
      </c>
      <c r="B155" s="53">
        <f>'Enter the scores'!B131</f>
        <v>4</v>
      </c>
    </row>
    <row r="156" ht="6.75" customHeight="1">
      <c r="B156" s="53"/>
    </row>
    <row r="157" spans="1:2" ht="15.75">
      <c r="A157" s="51" t="s">
        <v>255</v>
      </c>
      <c r="B157" s="53"/>
    </row>
    <row r="158" spans="1:2" ht="15">
      <c r="A158" s="46" t="s">
        <v>93</v>
      </c>
      <c r="B158" s="53">
        <f>'Enter the scores'!B133</f>
        <v>3</v>
      </c>
    </row>
    <row r="159" spans="1:2" ht="15">
      <c r="A159" s="46" t="s">
        <v>94</v>
      </c>
      <c r="B159" s="53">
        <f>'Enter the scores'!B134</f>
        <v>4</v>
      </c>
    </row>
    <row r="160" ht="6.75" customHeight="1">
      <c r="B160" s="53"/>
    </row>
    <row r="161" spans="1:2" ht="15.75">
      <c r="A161" s="51" t="s">
        <v>256</v>
      </c>
      <c r="B161" s="53"/>
    </row>
    <row r="162" spans="1:2" ht="15">
      <c r="A162" s="46" t="s">
        <v>95</v>
      </c>
      <c r="B162" s="53">
        <f>'Enter the scores'!B136</f>
        <v>4</v>
      </c>
    </row>
    <row r="163" spans="1:2" ht="15">
      <c r="A163" s="46" t="s">
        <v>96</v>
      </c>
      <c r="B163" s="53">
        <f>'Enter the scores'!B137</f>
        <v>3</v>
      </c>
    </row>
    <row r="164" spans="1:2" ht="15">
      <c r="A164" s="46" t="s">
        <v>97</v>
      </c>
      <c r="B164" s="53">
        <f>'Enter the scores'!B138</f>
        <v>3</v>
      </c>
    </row>
    <row r="165" spans="1:2" ht="15">
      <c r="A165" s="46" t="s">
        <v>98</v>
      </c>
      <c r="B165" s="53">
        <f>'Enter the scores'!B139</f>
        <v>3</v>
      </c>
    </row>
    <row r="166" ht="15">
      <c r="B166" s="53"/>
    </row>
    <row r="167" ht="15">
      <c r="B167" s="53"/>
    </row>
    <row r="168" ht="15">
      <c r="B168" s="53"/>
    </row>
    <row r="169" ht="6.75" customHeight="1"/>
    <row r="170" ht="17.25">
      <c r="A170" s="58" t="s">
        <v>295</v>
      </c>
    </row>
    <row r="172" spans="1:2" ht="15.75">
      <c r="A172" s="51" t="s">
        <v>257</v>
      </c>
      <c r="B172" s="53"/>
    </row>
    <row r="173" spans="1:2" ht="15">
      <c r="A173" s="46" t="s">
        <v>99</v>
      </c>
      <c r="B173" s="53">
        <f>'Enter the scores'!B141</f>
        <v>4</v>
      </c>
    </row>
    <row r="174" spans="1:2" ht="15">
      <c r="A174" s="46" t="s">
        <v>100</v>
      </c>
      <c r="B174" s="53">
        <f>'Enter the scores'!B142</f>
        <v>4</v>
      </c>
    </row>
    <row r="175" spans="1:2" ht="15">
      <c r="A175" s="46" t="s">
        <v>101</v>
      </c>
      <c r="B175" s="53">
        <f>'Enter the scores'!B143</f>
        <v>4</v>
      </c>
    </row>
    <row r="176" spans="1:2" ht="15">
      <c r="A176" s="46" t="s">
        <v>102</v>
      </c>
      <c r="B176" s="53">
        <f>'Enter the scores'!B144</f>
        <v>3</v>
      </c>
    </row>
    <row r="177" spans="1:2" ht="15">
      <c r="A177" s="46" t="s">
        <v>103</v>
      </c>
      <c r="B177" s="53">
        <f>'Enter the scores'!B145</f>
        <v>3</v>
      </c>
    </row>
    <row r="178" spans="1:2" ht="15">
      <c r="A178" s="46" t="s">
        <v>104</v>
      </c>
      <c r="B178" s="53">
        <f>'Enter the scores'!B146</f>
        <v>4</v>
      </c>
    </row>
    <row r="179" spans="1:2" ht="15">
      <c r="A179" s="46" t="s">
        <v>88</v>
      </c>
      <c r="B179" s="53">
        <f>'Enter the scores'!B147</f>
        <v>4</v>
      </c>
    </row>
    <row r="181" spans="1:2" ht="15">
      <c r="A181" s="56" t="s">
        <v>296</v>
      </c>
      <c r="B181" s="54">
        <f>'scores and averages'!E84</f>
        <v>3.526315789473684</v>
      </c>
    </row>
  </sheetData>
  <sheetProtection password="C412" sheet="1" objects="1" scenarios="1" selectLockedCells="1" selectUnlockedCells="1"/>
  <printOptions horizontalCentered="1"/>
  <pageMargins left="1" right="0.75" top="1.25" bottom="0.5" header="0.3" footer="0.3"/>
  <pageSetup firstPageNumber="1" useFirstPageNumber="1" horizontalDpi="600" verticalDpi="600" orientation="portrait" r:id="rId2"/>
  <headerFooter alignWithMargins="0">
    <oddHeader>&amp;L&amp;G&amp;C&amp;"-,Bold"&amp;12&amp;K736353
Nursery and Hospital Name
City, State/Region, Country&amp;R&amp;"-,Bold"&amp;K736353
Date of Assessment/Review</oddHeader>
    <oddFooter>&amp;R &amp;"-,Bold"&amp;K736353&amp;P</oddFooter>
  </headerFooter>
  <rowBreaks count="4" manualBreakCount="4">
    <brk id="38" max="255" man="1"/>
    <brk id="83" max="255" man="1"/>
    <brk id="127" max="255" man="1"/>
    <brk id="168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8"/>
  <sheetViews>
    <sheetView workbookViewId="0" topLeftCell="A1">
      <selection activeCell="B27" sqref="B27"/>
    </sheetView>
  </sheetViews>
  <sheetFormatPr defaultColWidth="9.140625" defaultRowHeight="15"/>
  <cols>
    <col min="1" max="1" width="11.00390625" style="0" customWidth="1"/>
    <col min="2" max="2" width="44.7109375" style="0" customWidth="1"/>
    <col min="3" max="3" width="19.57421875" style="0" customWidth="1"/>
    <col min="4" max="4" width="13.57421875" style="0" customWidth="1"/>
  </cols>
  <sheetData>
    <row r="3" spans="2:4" ht="18.75">
      <c r="B3" s="44"/>
      <c r="C3" s="44"/>
      <c r="D3" s="44"/>
    </row>
    <row r="5" spans="1:5" s="43" customFormat="1" ht="18.75">
      <c r="A5" s="64" t="s">
        <v>302</v>
      </c>
      <c r="B5" s="65"/>
      <c r="C5" s="65"/>
      <c r="D5" s="65"/>
      <c r="E5" s="45"/>
    </row>
    <row r="6" spans="1:4" ht="31.5">
      <c r="A6" s="46"/>
      <c r="B6" s="66" t="s">
        <v>297</v>
      </c>
      <c r="C6" s="67" t="s">
        <v>272</v>
      </c>
      <c r="D6" s="68" t="s">
        <v>277</v>
      </c>
    </row>
    <row r="7" spans="1:4" ht="17.25">
      <c r="A7" s="69"/>
      <c r="B7" s="70" t="s">
        <v>282</v>
      </c>
      <c r="C7" s="71">
        <f>'scores and averages'!E2</f>
        <v>3.3636363636363638</v>
      </c>
      <c r="D7" s="72">
        <f>'scores and averages'!F2</f>
        <v>0.49236596391733106</v>
      </c>
    </row>
    <row r="8" spans="1:4" ht="17.25">
      <c r="A8" s="73"/>
      <c r="B8" s="74" t="s">
        <v>271</v>
      </c>
      <c r="C8" s="75">
        <f>'scores and averages'!E24</f>
        <v>3.5161290322580645</v>
      </c>
      <c r="D8" s="72">
        <f>'scores and averages'!F24</f>
        <v>0.6256179740563452</v>
      </c>
    </row>
    <row r="9" spans="1:4" ht="17.25">
      <c r="A9" s="76"/>
      <c r="B9" s="77" t="s">
        <v>270</v>
      </c>
      <c r="C9" s="75">
        <f>'scores and averages'!E55</f>
        <v>3.4827586206896552</v>
      </c>
      <c r="D9" s="78">
        <f>'scores and averages'!F55</f>
        <v>0.6336227840855435</v>
      </c>
    </row>
    <row r="10" spans="1:4" ht="17.25">
      <c r="A10" s="79"/>
      <c r="B10" s="80" t="s">
        <v>280</v>
      </c>
      <c r="C10" s="75">
        <f>'scores and averages'!E84</f>
        <v>3.526315789473684</v>
      </c>
      <c r="D10" s="78">
        <f>'scores and averages'!F84</f>
        <v>0.603451429123771</v>
      </c>
    </row>
    <row r="11" spans="1:4" ht="15.75">
      <c r="A11" s="81"/>
      <c r="B11" s="81" t="s">
        <v>304</v>
      </c>
      <c r="C11" s="75">
        <f>'scores and averages'!C2</f>
        <v>3.4833333333333334</v>
      </c>
      <c r="D11" s="72">
        <f>'scores and averages'!D2</f>
        <v>0.5938527295767618</v>
      </c>
    </row>
    <row r="15" spans="1:3" ht="18.75">
      <c r="A15" s="92"/>
      <c r="B15" s="92"/>
      <c r="C15" s="92"/>
    </row>
    <row r="16" spans="1:3" ht="18.75">
      <c r="A16" s="45"/>
      <c r="B16" s="45"/>
      <c r="C16" s="45"/>
    </row>
    <row r="17" spans="1:3" ht="18.75">
      <c r="A17" s="45"/>
      <c r="B17" s="45"/>
      <c r="C17" s="45"/>
    </row>
    <row r="19" spans="1:3" ht="18.75">
      <c r="A19" s="91" t="s">
        <v>299</v>
      </c>
      <c r="B19" s="91"/>
      <c r="C19" s="91"/>
    </row>
    <row r="20" spans="1:3" ht="15">
      <c r="A20" s="46"/>
      <c r="B20" s="46"/>
      <c r="C20" s="46"/>
    </row>
    <row r="21" spans="1:3" ht="30">
      <c r="A21" s="82" t="s">
        <v>290</v>
      </c>
      <c r="B21" s="83" t="s">
        <v>289</v>
      </c>
      <c r="C21" s="82" t="s">
        <v>298</v>
      </c>
    </row>
    <row r="22" spans="1:3" ht="15">
      <c r="A22" s="84"/>
      <c r="B22" s="46"/>
      <c r="C22" s="84" t="s">
        <v>300</v>
      </c>
    </row>
    <row r="23" spans="1:3" ht="15">
      <c r="A23" s="85">
        <v>1</v>
      </c>
      <c r="B23" s="86" t="s">
        <v>284</v>
      </c>
      <c r="C23" s="83">
        <f>COUNTIF('Enter the scores'!B5:B147,"1")</f>
        <v>0</v>
      </c>
    </row>
    <row r="24" spans="1:3" ht="30">
      <c r="A24" s="85">
        <v>2</v>
      </c>
      <c r="B24" s="86" t="s">
        <v>285</v>
      </c>
      <c r="C24" s="83">
        <f>COUNTIF('Enter the scores'!B5:B147,"2")</f>
        <v>6</v>
      </c>
    </row>
    <row r="25" spans="1:3" ht="30">
      <c r="A25" s="85">
        <v>3</v>
      </c>
      <c r="B25" s="86" t="s">
        <v>288</v>
      </c>
      <c r="C25" s="83">
        <f>COUNTIF('Enter the scores'!B5:B147,"3")</f>
        <v>50</v>
      </c>
    </row>
    <row r="26" spans="1:3" ht="30">
      <c r="A26" s="85">
        <v>4</v>
      </c>
      <c r="B26" s="86" t="s">
        <v>286</v>
      </c>
      <c r="C26" s="83">
        <f>COUNTIF('Enter the scores'!B5:B147,"4")</f>
        <v>64</v>
      </c>
    </row>
    <row r="27" spans="1:3" ht="30">
      <c r="A27" s="85">
        <v>5</v>
      </c>
      <c r="B27" s="86" t="s">
        <v>287</v>
      </c>
      <c r="C27" s="83">
        <f>COUNTIF('Enter the scores'!B5:B147,"5")</f>
        <v>0</v>
      </c>
    </row>
    <row r="28" spans="1:3" ht="30.75" customHeight="1">
      <c r="A28" s="85" t="s">
        <v>278</v>
      </c>
      <c r="B28" s="87" t="s">
        <v>301</v>
      </c>
      <c r="C28" s="83">
        <f>COUNTIF('Enter the scores'!B5:B147,"N/A")</f>
        <v>1</v>
      </c>
    </row>
  </sheetData>
  <sheetProtection password="C412" sheet="1" objects="1" selectLockedCells="1" selectUnlockedCells="1"/>
  <mergeCells count="2">
    <mergeCell ref="A19:C19"/>
    <mergeCell ref="A15:C15"/>
  </mergeCells>
  <printOptions horizontalCentered="1"/>
  <pageMargins left="0.5" right="0.5" top="1.25" bottom="0.5" header="0.3" footer="0.3"/>
  <pageSetup firstPageNumber="1" useFirstPageNumber="1" horizontalDpi="600" verticalDpi="600" orientation="portrait" r:id="rId2"/>
  <headerFooter alignWithMargins="0">
    <oddHeader>&amp;L&amp;G&amp;C&amp;"-,Bold"&amp;12&amp;K736353
Nursery and Hospital Name
City, State/Region, Country&amp;R&amp;"-,Bold"&amp;K736353
Date of Assessment/Review</oddHeader>
    <oddFooter>&amp;R &amp;"-,Bold"&amp;K7363536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Kosta, Sandra</cp:lastModifiedBy>
  <cp:lastPrinted>2015-09-30T14:41:02Z</cp:lastPrinted>
  <dcterms:created xsi:type="dcterms:W3CDTF">2010-09-28T07:29:02Z</dcterms:created>
  <dcterms:modified xsi:type="dcterms:W3CDTF">2019-02-13T14:31:46Z</dcterms:modified>
  <cp:category/>
  <cp:version/>
  <cp:contentType/>
  <cp:contentStatus/>
</cp:coreProperties>
</file>